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BACKUP USUARIA\Desktop\EJERCICIO 2025\LEY DE RESP FISCAL\2do TRIMESTRE\EX-2025-06298169-   -GDEMZA-ADMINISTRACION#EDUCACION 2do trimestre\"/>
    </mc:Choice>
  </mc:AlternateContent>
  <bookViews>
    <workbookView xWindow="0" yWindow="0" windowWidth="24000" windowHeight="7935"/>
  </bookViews>
  <sheets>
    <sheet name="ie-27 do trimestre 2025" sheetId="7" r:id="rId1"/>
    <sheet name="ie-27 educación " sheetId="5" r:id="rId2"/>
    <sheet name="papel de trabajo para 1er trim" sheetId="6" r:id="rId3"/>
    <sheet name="modelo" sheetId="4" r:id="rId4"/>
  </sheets>
  <definedNames>
    <definedName name="_xlnm.Print_Area" localSheetId="0">'ie-27 do trimestre 2025'!$A$3:$I$16</definedName>
    <definedName name="_xlnm.Print_Area" localSheetId="1">'ie-27 educación '!$A$2:$J$16</definedName>
    <definedName name="_xlnm.Print_Area" localSheetId="3">modelo!$A$2:$K$43</definedName>
    <definedName name="_xlnm.Print_Area" localSheetId="2">'papel de trabajo para 1er trim'!$A$2:$L$16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7" l="1"/>
  <c r="F13" i="7"/>
  <c r="F10" i="7"/>
  <c r="B18" i="5" l="1"/>
  <c r="D16" i="7"/>
  <c r="I16" i="7"/>
  <c r="I13" i="7"/>
  <c r="I10" i="7"/>
  <c r="I15" i="7"/>
  <c r="I12" i="7"/>
  <c r="I9" i="7"/>
  <c r="E16" i="7" l="1"/>
  <c r="E13" i="7"/>
  <c r="D13" i="7"/>
  <c r="E10" i="7"/>
  <c r="D10" i="7"/>
  <c r="E13" i="5" l="1"/>
  <c r="E10" i="5"/>
  <c r="D16" i="5"/>
  <c r="D13" i="5"/>
  <c r="D10" i="5"/>
  <c r="E15" i="6"/>
  <c r="E12" i="6"/>
  <c r="E9" i="6"/>
  <c r="M9" i="6" l="1"/>
  <c r="I16" i="6"/>
  <c r="H16" i="6"/>
  <c r="G16" i="6"/>
  <c r="I13" i="6"/>
  <c r="H13" i="6"/>
  <c r="G13" i="6"/>
  <c r="I10" i="6"/>
  <c r="H10" i="6"/>
  <c r="G10" i="6"/>
  <c r="H16" i="5"/>
  <c r="G16" i="5"/>
  <c r="F16" i="5"/>
  <c r="H13" i="5"/>
  <c r="G13" i="5"/>
  <c r="F13" i="5"/>
  <c r="H10" i="5"/>
  <c r="G10" i="5"/>
  <c r="F10" i="5"/>
  <c r="H22" i="4"/>
  <c r="H40" i="4" l="1"/>
  <c r="G40" i="4"/>
  <c r="H37" i="4"/>
  <c r="G37" i="4"/>
  <c r="H34" i="4"/>
  <c r="G34" i="4"/>
  <c r="H31" i="4"/>
  <c r="G31" i="4"/>
  <c r="G28" i="4"/>
  <c r="H28" i="4"/>
  <c r="H25" i="4"/>
  <c r="G25" i="4"/>
  <c r="G22" i="4"/>
  <c r="F22" i="4"/>
  <c r="G19" i="4"/>
  <c r="H19" i="4"/>
  <c r="F19" i="4"/>
  <c r="H16" i="4"/>
  <c r="G16" i="4"/>
  <c r="F16" i="4"/>
  <c r="H13" i="4"/>
  <c r="G13" i="4"/>
  <c r="F13" i="4"/>
  <c r="H10" i="4"/>
  <c r="G10" i="4"/>
  <c r="F10" i="4"/>
</calcChain>
</file>

<file path=xl/sharedStrings.xml><?xml version="1.0" encoding="utf-8"?>
<sst xmlns="http://schemas.openxmlformats.org/spreadsheetml/2006/main" count="250" uniqueCount="53">
  <si>
    <t>NOMENCLADOR: 1 08</t>
  </si>
  <si>
    <t xml:space="preserve">TRIMESTRE: </t>
  </si>
  <si>
    <t>CUADRO DE INDICADORES Y METAS</t>
  </si>
  <si>
    <t>Denominación de las Variables</t>
  </si>
  <si>
    <t>Unidad de Medida</t>
  </si>
  <si>
    <t>Actividad / Programa / Área</t>
  </si>
  <si>
    <t>Resultado Anual</t>
  </si>
  <si>
    <t>META ANUAL</t>
  </si>
  <si>
    <t>METAL ANUAL</t>
  </si>
  <si>
    <t>Total de beneficiarios del programa</t>
  </si>
  <si>
    <t>Cantidad</t>
  </si>
  <si>
    <t>PPN  (1)</t>
  </si>
  <si>
    <t>Costo total del programa</t>
  </si>
  <si>
    <t>Pesos</t>
  </si>
  <si>
    <t xml:space="preserve">PPN </t>
  </si>
  <si>
    <t>Costo promedio por beneficiario</t>
  </si>
  <si>
    <t>Pesos/Cantidad</t>
  </si>
  <si>
    <t>PPN</t>
  </si>
  <si>
    <t>EMERGENCIA SOCIAL (2)</t>
  </si>
  <si>
    <t>EMERGENCIA SOCIAL</t>
  </si>
  <si>
    <t>ALBERGUE DE NIÑEZ Y ADOLESCENCIA</t>
  </si>
  <si>
    <t>Costo que demanda el programa</t>
  </si>
  <si>
    <t>FAMILIAS CUIDADORAS de Niños Y Adolescentes</t>
  </si>
  <si>
    <t>Total de niños y adolescentes asistidos por el programa</t>
  </si>
  <si>
    <t>COSE - CENTRO DE EDUCACIÓN SOCIO EDUCATIVA(3)</t>
  </si>
  <si>
    <t>COSE - CENTRO DE EDUCACIÓN SOCIO EDUCATIVA</t>
  </si>
  <si>
    <t>Costo con Total de niños y adolescentes asistidos</t>
  </si>
  <si>
    <t>Total de ancianos albergados en Hogares/Residencias</t>
  </si>
  <si>
    <t xml:space="preserve">ALBERGUE ANCIANIDAD </t>
  </si>
  <si>
    <t>Relación Costo con Total de ancianos albergados</t>
  </si>
  <si>
    <t>ALBERGUE ANCIANIDAD</t>
  </si>
  <si>
    <t>Total de ancianos beneficiarios del programa</t>
  </si>
  <si>
    <t>CUIDADOS DOMICILIARIOS ANCIANIDAD</t>
  </si>
  <si>
    <t>Relación Costo demandado con Total de ancianos</t>
  </si>
  <si>
    <t xml:space="preserve">APOYO ECONOMICO ANCIANIDAD </t>
  </si>
  <si>
    <t>APOYO ECONOMICO ANCIANIDAD</t>
  </si>
  <si>
    <t>ALBERGUE DISCAPACIDAD(3)</t>
  </si>
  <si>
    <t>ALBERGUE DISCAPACIDAD</t>
  </si>
  <si>
    <t>Apoyo técnico y económico para la rehabilitación Discapacidad</t>
  </si>
  <si>
    <t>Apoyo técnico y económico para la rehabilitación Discapacidad (4)</t>
  </si>
  <si>
    <t>INTEGRACIÓN SOCIO LABORAL DISCAPACIDAD(5)</t>
  </si>
  <si>
    <t>INTEGRACIÓN SOCIO LABORAL DISCAPACIDAD</t>
  </si>
  <si>
    <t>DETECCIÓN PRECOZ DISCAPACIDAD</t>
  </si>
  <si>
    <t>2 do Trimestre</t>
  </si>
  <si>
    <t>3 er Trimestre</t>
  </si>
  <si>
    <t>1er Trimestre</t>
  </si>
  <si>
    <t>EJERCICIO: 2024</t>
  </si>
  <si>
    <t>4 to Trimestre</t>
  </si>
  <si>
    <t>EJERCICIO: 2025</t>
  </si>
  <si>
    <t>NOMENCLADOR: 1 14</t>
  </si>
  <si>
    <t>SE TOMA EN CUENTA PARA LA META ANUAL DE 2027 LA INFLACIÓN PROYECTDA DEL 2025 A DIC Y SE APLICA SOBRE EL RESULTADO ANUAL (YA REAL) DEL 2024</t>
  </si>
  <si>
    <t>*</t>
  </si>
  <si>
    <t xml:space="preserve">2do trimestre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</si>
</sst>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8"/>
      <name val="Times New Roman"/>
      <family val="1"/>
    </font>
    <font>
      <b/>
      <sz val="12"/>
      <name val="MS Sans Serif"/>
      <family val="2"/>
    </font>
    <font>
      <sz val="10"/>
      <name val="MS Sans Serif"/>
      <family val="2"/>
    </font>
    <font>
      <b/>
      <sz val="18"/>
      <name val="MS Sans Serif"/>
      <family val="2"/>
    </font>
    <font>
      <b/>
      <sz val="10"/>
      <name val="MS Sans Serif"/>
      <family val="2"/>
    </font>
    <font>
      <sz val="9"/>
      <name val="MS Sans Serif"/>
      <family val="2"/>
    </font>
    <font>
      <b/>
      <sz val="12"/>
      <name val="MS Sans Serif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 applyBorder="1"/>
    <xf numFmtId="0" fontId="2" fillId="0" borderId="2" xfId="0" applyFont="1" applyBorder="1"/>
    <xf numFmtId="0" fontId="3" fillId="0" borderId="3" xfId="0" applyFont="1" applyBorder="1"/>
    <xf numFmtId="0" fontId="5" fillId="0" borderId="0" xfId="0" applyFont="1" applyBorder="1"/>
    <xf numFmtId="0" fontId="4" fillId="0" borderId="5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justify"/>
    </xf>
    <xf numFmtId="0" fontId="5" fillId="2" borderId="7" xfId="0" applyFont="1" applyFill="1" applyBorder="1" applyAlignment="1">
      <alignment horizontal="center" vertical="justify"/>
    </xf>
    <xf numFmtId="0" fontId="5" fillId="2" borderId="4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 vertical="justify"/>
    </xf>
    <xf numFmtId="0" fontId="5" fillId="2" borderId="5" xfId="0" applyFont="1" applyFill="1" applyBorder="1" applyAlignment="1">
      <alignment horizontal="center" vertical="justify"/>
    </xf>
    <xf numFmtId="0" fontId="5" fillId="2" borderId="4" xfId="0" applyFont="1" applyFill="1" applyBorder="1" applyAlignment="1">
      <alignment horizontal="center" vertical="justify"/>
    </xf>
    <xf numFmtId="0" fontId="5" fillId="0" borderId="9" xfId="0" applyFont="1" applyBorder="1" applyAlignment="1">
      <alignment vertical="justify"/>
    </xf>
    <xf numFmtId="0" fontId="8" fillId="0" borderId="9" xfId="0" applyFont="1" applyFill="1" applyBorder="1"/>
    <xf numFmtId="3" fontId="5" fillId="0" borderId="9" xfId="0" applyNumberFormat="1" applyFont="1" applyFill="1" applyBorder="1"/>
    <xf numFmtId="3" fontId="5" fillId="0" borderId="9" xfId="0" applyNumberFormat="1" applyFont="1" applyBorder="1"/>
    <xf numFmtId="0" fontId="5" fillId="0" borderId="10" xfId="0" applyFont="1" applyBorder="1" applyAlignment="1">
      <alignment vertical="justify"/>
    </xf>
    <xf numFmtId="0" fontId="8" fillId="0" borderId="10" xfId="0" applyFont="1" applyFill="1" applyBorder="1"/>
    <xf numFmtId="165" fontId="7" fillId="3" borderId="10" xfId="1" applyNumberFormat="1" applyFont="1" applyFill="1" applyBorder="1"/>
    <xf numFmtId="0" fontId="5" fillId="0" borderId="12" xfId="0" applyFont="1" applyBorder="1" applyAlignment="1">
      <alignment vertical="justify"/>
    </xf>
    <xf numFmtId="0" fontId="5" fillId="4" borderId="12" xfId="0" applyFont="1" applyFill="1" applyBorder="1" applyAlignment="1">
      <alignment vertical="justify"/>
    </xf>
    <xf numFmtId="0" fontId="8" fillId="4" borderId="12" xfId="0" applyFont="1" applyFill="1" applyBorder="1"/>
    <xf numFmtId="3" fontId="5" fillId="4" borderId="13" xfId="0" applyNumberFormat="1" applyFont="1" applyFill="1" applyBorder="1"/>
    <xf numFmtId="0" fontId="5" fillId="0" borderId="9" xfId="0" applyFont="1" applyFill="1" applyBorder="1" applyAlignment="1">
      <alignment vertical="justify"/>
    </xf>
    <xf numFmtId="0" fontId="5" fillId="0" borderId="10" xfId="0" applyFont="1" applyFill="1" applyBorder="1" applyAlignment="1">
      <alignment vertical="justify"/>
    </xf>
    <xf numFmtId="0" fontId="5" fillId="0" borderId="9" xfId="0" applyFont="1" applyBorder="1"/>
    <xf numFmtId="165" fontId="5" fillId="0" borderId="9" xfId="1" applyNumberFormat="1" applyFont="1" applyFill="1" applyBorder="1" applyAlignment="1">
      <alignment horizontal="right"/>
    </xf>
    <xf numFmtId="0" fontId="5" fillId="0" borderId="10" xfId="0" applyFont="1" applyBorder="1"/>
    <xf numFmtId="165" fontId="5" fillId="0" borderId="9" xfId="1" applyNumberFormat="1" applyFont="1" applyFill="1" applyBorder="1"/>
    <xf numFmtId="0" fontId="5" fillId="4" borderId="10" xfId="0" applyFont="1" applyFill="1" applyBorder="1" applyAlignment="1">
      <alignment vertical="justify"/>
    </xf>
    <xf numFmtId="165" fontId="5" fillId="0" borderId="9" xfId="1" applyNumberFormat="1" applyFont="1" applyBorder="1"/>
    <xf numFmtId="3" fontId="5" fillId="4" borderId="12" xfId="0" applyNumberFormat="1" applyFont="1" applyFill="1" applyBorder="1"/>
    <xf numFmtId="3" fontId="5" fillId="4" borderId="14" xfId="0" applyNumberFormat="1" applyFont="1" applyFill="1" applyBorder="1"/>
    <xf numFmtId="165" fontId="7" fillId="4" borderId="12" xfId="1" applyNumberFormat="1" applyFont="1" applyFill="1" applyBorder="1"/>
    <xf numFmtId="0" fontId="5" fillId="0" borderId="0" xfId="0" applyFont="1" applyFill="1" applyBorder="1"/>
    <xf numFmtId="165" fontId="0" fillId="0" borderId="0" xfId="0" applyNumberFormat="1"/>
    <xf numFmtId="3" fontId="0" fillId="0" borderId="0" xfId="0" applyNumberFormat="1"/>
    <xf numFmtId="0" fontId="7" fillId="0" borderId="0" xfId="0" applyFont="1" applyBorder="1" applyAlignment="1">
      <alignment horizontal="center"/>
    </xf>
    <xf numFmtId="164" fontId="0" fillId="0" borderId="0" xfId="1" applyFont="1"/>
    <xf numFmtId="0" fontId="4" fillId="0" borderId="0" xfId="0" applyFont="1" applyFill="1" applyBorder="1" applyAlignment="1">
      <alignment horizontal="center"/>
    </xf>
    <xf numFmtId="0" fontId="4" fillId="0" borderId="5" xfId="0" applyFont="1" applyBorder="1" applyAlignment="1">
      <alignment horizontal="left" vertical="center"/>
    </xf>
    <xf numFmtId="0" fontId="2" fillId="0" borderId="15" xfId="0" applyFont="1" applyBorder="1"/>
    <xf numFmtId="0" fontId="2" fillId="0" borderId="0" xfId="0" applyFont="1" applyBorder="1"/>
    <xf numFmtId="0" fontId="2" fillId="0" borderId="4" xfId="0" applyFont="1" applyBorder="1"/>
    <xf numFmtId="165" fontId="7" fillId="5" borderId="11" xfId="0" applyNumberFormat="1" applyFont="1" applyFill="1" applyBorder="1"/>
    <xf numFmtId="0" fontId="0" fillId="6" borderId="0" xfId="0" applyFill="1"/>
    <xf numFmtId="165" fontId="5" fillId="0" borderId="1" xfId="1" applyNumberFormat="1" applyFont="1" applyFill="1" applyBorder="1"/>
    <xf numFmtId="165" fontId="7" fillId="0" borderId="1" xfId="1" applyNumberFormat="1" applyFont="1" applyFill="1" applyBorder="1"/>
    <xf numFmtId="164" fontId="0" fillId="0" borderId="0" xfId="1" applyFont="1" applyBorder="1"/>
    <xf numFmtId="165" fontId="0" fillId="0" borderId="0" xfId="0" applyNumberFormat="1" applyBorder="1"/>
    <xf numFmtId="0" fontId="0" fillId="0" borderId="0" xfId="0" applyBorder="1"/>
    <xf numFmtId="165" fontId="5" fillId="0" borderId="0" xfId="1" applyNumberFormat="1" applyFont="1" applyFill="1" applyBorder="1"/>
    <xf numFmtId="0" fontId="0" fillId="0" borderId="0" xfId="0" applyFill="1"/>
    <xf numFmtId="165" fontId="7" fillId="5" borderId="10" xfId="1" applyNumberFormat="1" applyFont="1" applyFill="1" applyBorder="1"/>
    <xf numFmtId="3" fontId="5" fillId="7" borderId="13" xfId="0" applyNumberFormat="1" applyFont="1" applyFill="1" applyBorder="1"/>
    <xf numFmtId="3" fontId="5" fillId="7" borderId="14" xfId="0" applyNumberFormat="1" applyFont="1" applyFill="1" applyBorder="1"/>
    <xf numFmtId="165" fontId="7" fillId="7" borderId="12" xfId="1" applyNumberFormat="1" applyFont="1" applyFill="1" applyBorder="1"/>
    <xf numFmtId="0" fontId="5" fillId="8" borderId="4" xfId="0" applyFont="1" applyFill="1" applyBorder="1" applyAlignment="1">
      <alignment horizontal="center"/>
    </xf>
    <xf numFmtId="0" fontId="5" fillId="8" borderId="4" xfId="0" applyFont="1" applyFill="1" applyBorder="1" applyAlignment="1">
      <alignment horizontal="center" vertical="justify"/>
    </xf>
    <xf numFmtId="0" fontId="6" fillId="0" borderId="16" xfId="0" applyFont="1" applyFill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9" borderId="9" xfId="0" applyFont="1" applyFill="1" applyBorder="1" applyAlignment="1">
      <alignment vertical="justify"/>
    </xf>
    <xf numFmtId="0" fontId="5" fillId="9" borderId="10" xfId="0" applyFont="1" applyFill="1" applyBorder="1" applyAlignment="1">
      <alignment vertical="justify"/>
    </xf>
    <xf numFmtId="165" fontId="7" fillId="9" borderId="10" xfId="1" applyNumberFormat="1" applyFont="1" applyFill="1" applyBorder="1"/>
    <xf numFmtId="0" fontId="5" fillId="4" borderId="13" xfId="0" applyNumberFormat="1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933450</xdr:colOff>
      <xdr:row>6</xdr:row>
      <xdr:rowOff>123825</xdr:rowOff>
    </xdr:from>
    <xdr:to>
      <xdr:col>7</xdr:col>
      <xdr:colOff>161925</xdr:colOff>
      <xdr:row>17</xdr:row>
      <xdr:rowOff>57150</xdr:rowOff>
    </xdr:to>
    <xdr:cxnSp macro="">
      <xdr:nvCxnSpPr>
        <xdr:cNvPr id="3" name="Conector recto de flecha 2"/>
        <xdr:cNvCxnSpPr/>
      </xdr:nvCxnSpPr>
      <xdr:spPr>
        <a:xfrm flipH="1" flipV="1">
          <a:off x="8601075" y="1581150"/>
          <a:ext cx="3971925" cy="20669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5"/>
  <sheetViews>
    <sheetView tabSelected="1" topLeftCell="A4" zoomScaleNormal="100" workbookViewId="0">
      <selection activeCell="C10" sqref="C10"/>
    </sheetView>
  </sheetViews>
  <sheetFormatPr baseColWidth="10" defaultRowHeight="15" x14ac:dyDescent="0.25"/>
  <cols>
    <col min="1" max="1" width="45.140625" customWidth="1"/>
    <col min="2" max="2" width="15.7109375" customWidth="1"/>
    <col min="3" max="3" width="54.140625" customWidth="1"/>
    <col min="4" max="4" width="24" style="45" customWidth="1"/>
    <col min="5" max="9" width="24" customWidth="1"/>
    <col min="10" max="10" width="21.85546875" customWidth="1"/>
    <col min="11" max="11" width="12" bestFit="1" customWidth="1"/>
  </cols>
  <sheetData>
    <row r="1" spans="1:12" x14ac:dyDescent="0.25">
      <c r="D1" s="52"/>
    </row>
    <row r="2" spans="1:12" ht="16.5" thickBot="1" x14ac:dyDescent="0.3">
      <c r="B2" s="42"/>
      <c r="D2" s="52"/>
    </row>
    <row r="3" spans="1:12" ht="16.5" thickBot="1" x14ac:dyDescent="0.3">
      <c r="A3" s="43" t="s">
        <v>49</v>
      </c>
      <c r="B3" s="41"/>
      <c r="C3" s="1"/>
      <c r="D3" s="62">
        <v>1</v>
      </c>
      <c r="E3" s="62">
        <v>2</v>
      </c>
      <c r="F3" s="62">
        <v>3</v>
      </c>
      <c r="G3" s="62">
        <v>4</v>
      </c>
    </row>
    <row r="4" spans="1:12" ht="24" thickBot="1" x14ac:dyDescent="0.4">
      <c r="A4" s="2" t="s">
        <v>48</v>
      </c>
      <c r="B4" s="3"/>
      <c r="C4" s="3" t="s">
        <v>1</v>
      </c>
      <c r="D4" s="59"/>
      <c r="E4" s="61" t="s">
        <v>51</v>
      </c>
      <c r="F4" s="61"/>
      <c r="G4" s="61"/>
    </row>
    <row r="5" spans="1:12" ht="16.5" thickBot="1" x14ac:dyDescent="0.3">
      <c r="A5" s="40" t="s">
        <v>2</v>
      </c>
      <c r="B5" s="5"/>
      <c r="C5" s="5"/>
      <c r="D5" s="34"/>
      <c r="E5" s="4"/>
      <c r="F5" s="4"/>
      <c r="G5" s="4"/>
    </row>
    <row r="6" spans="1:12" ht="26.25" thickBot="1" x14ac:dyDescent="0.3">
      <c r="A6" s="6" t="s">
        <v>3</v>
      </c>
      <c r="B6" s="7" t="s">
        <v>4</v>
      </c>
      <c r="C6" s="6" t="s">
        <v>5</v>
      </c>
      <c r="D6" s="57">
        <v>2024</v>
      </c>
      <c r="E6" s="8">
        <v>2025</v>
      </c>
      <c r="F6" s="8">
        <v>2025</v>
      </c>
      <c r="G6" s="8">
        <v>2025</v>
      </c>
      <c r="H6" s="8">
        <v>2026</v>
      </c>
      <c r="I6" s="8">
        <v>2027</v>
      </c>
    </row>
    <row r="7" spans="1:12" ht="15.75" thickBot="1" x14ac:dyDescent="0.3">
      <c r="A7" s="9"/>
      <c r="B7" s="10"/>
      <c r="C7" s="9"/>
      <c r="D7" s="58" t="s">
        <v>6</v>
      </c>
      <c r="E7" s="11" t="s">
        <v>45</v>
      </c>
      <c r="F7" s="11" t="s">
        <v>52</v>
      </c>
      <c r="G7" s="11" t="s">
        <v>7</v>
      </c>
      <c r="H7" s="11" t="s">
        <v>7</v>
      </c>
      <c r="I7" s="11" t="s">
        <v>7</v>
      </c>
    </row>
    <row r="8" spans="1:12" x14ac:dyDescent="0.25">
      <c r="A8" s="25" t="s">
        <v>9</v>
      </c>
      <c r="B8" s="12" t="s">
        <v>10</v>
      </c>
      <c r="C8" s="23" t="s">
        <v>20</v>
      </c>
      <c r="D8" s="26">
        <v>749</v>
      </c>
      <c r="E8" s="26">
        <v>669</v>
      </c>
      <c r="F8" s="26">
        <v>669</v>
      </c>
      <c r="G8" s="26">
        <v>550</v>
      </c>
      <c r="H8" s="26">
        <v>700</v>
      </c>
      <c r="I8" s="26">
        <v>625</v>
      </c>
      <c r="J8" s="35"/>
      <c r="K8" s="35"/>
      <c r="L8" s="35"/>
    </row>
    <row r="9" spans="1:12" x14ac:dyDescent="0.25">
      <c r="A9" s="27" t="s">
        <v>21</v>
      </c>
      <c r="B9" s="16" t="s">
        <v>13</v>
      </c>
      <c r="C9" s="24" t="s">
        <v>20</v>
      </c>
      <c r="D9" s="53">
        <v>1613403279.9599998</v>
      </c>
      <c r="E9" s="18">
        <v>364729103.97137094</v>
      </c>
      <c r="F9" s="18">
        <v>534249887.33365917</v>
      </c>
      <c r="G9" s="18">
        <v>201088318.15800002</v>
      </c>
      <c r="H9" s="18">
        <v>564166668.51027203</v>
      </c>
      <c r="I9" s="18">
        <f>+D9*0.27+D9</f>
        <v>2049022165.5491998</v>
      </c>
      <c r="J9" s="48"/>
    </row>
    <row r="10" spans="1:12" ht="15.75" thickBot="1" x14ac:dyDescent="0.3">
      <c r="A10" s="19" t="s">
        <v>15</v>
      </c>
      <c r="B10" s="20" t="s">
        <v>16</v>
      </c>
      <c r="C10" s="20" t="s">
        <v>20</v>
      </c>
      <c r="D10" s="54">
        <f>+D9/D8</f>
        <v>2154076.4752469957</v>
      </c>
      <c r="E10" s="67">
        <f>+E9/E8</f>
        <v>545185.50668366358</v>
      </c>
      <c r="F10" s="67">
        <f>+F9/F8</f>
        <v>798579.80169455777</v>
      </c>
      <c r="G10" s="22">
        <v>365615.12392363639</v>
      </c>
      <c r="H10" s="22">
        <v>805952.38358610286</v>
      </c>
      <c r="I10" s="22">
        <f>+I9/I8</f>
        <v>3278435.4648787198</v>
      </c>
      <c r="J10" s="48"/>
    </row>
    <row r="11" spans="1:12" x14ac:dyDescent="0.25">
      <c r="A11" s="12" t="s">
        <v>9</v>
      </c>
      <c r="B11" s="12" t="s">
        <v>10</v>
      </c>
      <c r="C11" s="23" t="s">
        <v>22</v>
      </c>
      <c r="D11" s="28">
        <v>374</v>
      </c>
      <c r="E11" s="28">
        <v>382</v>
      </c>
      <c r="F11" s="28">
        <v>382</v>
      </c>
      <c r="G11" s="28">
        <v>751</v>
      </c>
      <c r="H11" s="28">
        <v>751</v>
      </c>
      <c r="I11" s="28">
        <v>563</v>
      </c>
      <c r="J11" s="49"/>
      <c r="K11" s="35"/>
    </row>
    <row r="12" spans="1:12" x14ac:dyDescent="0.25">
      <c r="A12" s="16" t="s">
        <v>21</v>
      </c>
      <c r="B12" s="16" t="s">
        <v>13</v>
      </c>
      <c r="C12" s="24" t="s">
        <v>22</v>
      </c>
      <c r="D12" s="53">
        <v>427935417.16999996</v>
      </c>
      <c r="E12" s="18">
        <v>206591674.05000001</v>
      </c>
      <c r="F12" s="18">
        <v>282245484.51999998</v>
      </c>
      <c r="G12" s="18">
        <v>173071052.20664945</v>
      </c>
      <c r="H12" s="18">
        <v>521588724.01790601</v>
      </c>
      <c r="I12" s="18">
        <f>+D12*0.27+D12</f>
        <v>543477979.80589998</v>
      </c>
      <c r="J12" s="49"/>
      <c r="K12" s="35"/>
    </row>
    <row r="13" spans="1:12" ht="15.75" thickBot="1" x14ac:dyDescent="0.3">
      <c r="A13" s="19" t="s">
        <v>15</v>
      </c>
      <c r="B13" s="20" t="s">
        <v>16</v>
      </c>
      <c r="C13" s="29" t="s">
        <v>22</v>
      </c>
      <c r="D13" s="54">
        <f>+D12/D11</f>
        <v>1144212.3453743313</v>
      </c>
      <c r="E13" s="67">
        <f>+E12/E11</f>
        <v>540815.90065445029</v>
      </c>
      <c r="F13" s="67">
        <f>+F12/F11</f>
        <v>738862.5249214659</v>
      </c>
      <c r="G13" s="22">
        <v>230454.13076784214</v>
      </c>
      <c r="H13" s="22">
        <v>694525.59789335018</v>
      </c>
      <c r="I13" s="22">
        <f>+I12/I11</f>
        <v>965325.00853623438</v>
      </c>
      <c r="J13" s="50"/>
    </row>
    <row r="14" spans="1:12" ht="15" customHeight="1" x14ac:dyDescent="0.25">
      <c r="A14" s="12" t="s">
        <v>23</v>
      </c>
      <c r="B14" s="12" t="s">
        <v>10</v>
      </c>
      <c r="C14" s="23" t="s">
        <v>24</v>
      </c>
      <c r="D14" s="28">
        <v>62</v>
      </c>
      <c r="E14" s="28">
        <v>53</v>
      </c>
      <c r="F14" s="28">
        <v>53</v>
      </c>
      <c r="G14" s="28">
        <v>126</v>
      </c>
      <c r="H14" s="28">
        <v>126</v>
      </c>
      <c r="I14" s="28">
        <v>94</v>
      </c>
      <c r="J14" s="51"/>
      <c r="K14" s="35"/>
    </row>
    <row r="15" spans="1:12" x14ac:dyDescent="0.25">
      <c r="A15" s="16" t="s">
        <v>21</v>
      </c>
      <c r="B15" s="16" t="s">
        <v>13</v>
      </c>
      <c r="C15" s="24" t="s">
        <v>25</v>
      </c>
      <c r="D15" s="53">
        <v>826051832.9599998</v>
      </c>
      <c r="E15" s="18">
        <v>128208875.86999999</v>
      </c>
      <c r="F15" s="18">
        <v>225240536.04000002</v>
      </c>
      <c r="G15" s="18">
        <v>321351228</v>
      </c>
      <c r="H15" s="18">
        <v>892774006.37745297</v>
      </c>
      <c r="I15" s="18">
        <f>+D15*0.27+D15</f>
        <v>1049085827.8591998</v>
      </c>
      <c r="J15" s="48"/>
    </row>
    <row r="16" spans="1:12" ht="15.75" thickBot="1" x14ac:dyDescent="0.3">
      <c r="A16" s="19" t="s">
        <v>26</v>
      </c>
      <c r="B16" s="20" t="s">
        <v>16</v>
      </c>
      <c r="C16" s="20" t="s">
        <v>25</v>
      </c>
      <c r="D16" s="54">
        <f>+D15/D14</f>
        <v>13323416.660645159</v>
      </c>
      <c r="E16" s="22">
        <f>+E15/E14</f>
        <v>2419035.3937735846</v>
      </c>
      <c r="F16" s="22">
        <f>+F15/F14</f>
        <v>4249821.4347169818</v>
      </c>
      <c r="G16" s="22">
        <v>2550406.5714285714</v>
      </c>
      <c r="H16" s="22">
        <v>7085507.9871226428</v>
      </c>
      <c r="I16" s="22">
        <f>+I15/I14</f>
        <v>11160487.53041702</v>
      </c>
      <c r="J16" s="48"/>
    </row>
    <row r="17" spans="4:11" x14ac:dyDescent="0.25">
      <c r="D17" s="52"/>
    </row>
    <row r="18" spans="4:11" x14ac:dyDescent="0.25">
      <c r="D18" s="52"/>
      <c r="J18" s="38"/>
      <c r="K18" s="38"/>
    </row>
    <row r="19" spans="4:11" x14ac:dyDescent="0.25">
      <c r="D19" s="52"/>
    </row>
    <row r="20" spans="4:11" x14ac:dyDescent="0.25">
      <c r="D20" s="52"/>
      <c r="J20" s="38"/>
    </row>
    <row r="21" spans="4:11" x14ac:dyDescent="0.25">
      <c r="D21" s="52"/>
    </row>
    <row r="22" spans="4:11" x14ac:dyDescent="0.25">
      <c r="D22" s="52"/>
    </row>
    <row r="23" spans="4:11" x14ac:dyDescent="0.25">
      <c r="D23" s="52"/>
    </row>
    <row r="24" spans="4:11" x14ac:dyDescent="0.25">
      <c r="D24" s="52"/>
    </row>
    <row r="25" spans="4:11" x14ac:dyDescent="0.25">
      <c r="D25" s="52"/>
    </row>
    <row r="26" spans="4:11" x14ac:dyDescent="0.25">
      <c r="D26" s="52"/>
    </row>
    <row r="27" spans="4:11" x14ac:dyDescent="0.25">
      <c r="D27" s="52"/>
    </row>
    <row r="28" spans="4:11" x14ac:dyDescent="0.25">
      <c r="D28" s="52"/>
    </row>
    <row r="29" spans="4:11" x14ac:dyDescent="0.25">
      <c r="D29" s="52"/>
    </row>
    <row r="30" spans="4:11" x14ac:dyDescent="0.25">
      <c r="D30" s="52"/>
    </row>
    <row r="31" spans="4:11" x14ac:dyDescent="0.25">
      <c r="D31" s="52"/>
    </row>
    <row r="32" spans="4:11" x14ac:dyDescent="0.25">
      <c r="D32" s="52"/>
    </row>
    <row r="33" spans="4:4" x14ac:dyDescent="0.25">
      <c r="D33" s="52"/>
    </row>
    <row r="34" spans="4:4" x14ac:dyDescent="0.25">
      <c r="D34" s="52"/>
    </row>
    <row r="35" spans="4:4" x14ac:dyDescent="0.25">
      <c r="D35" s="52"/>
    </row>
    <row r="36" spans="4:4" x14ac:dyDescent="0.25">
      <c r="D36" s="52"/>
    </row>
    <row r="37" spans="4:4" x14ac:dyDescent="0.25">
      <c r="D37" s="52"/>
    </row>
    <row r="38" spans="4:4" x14ac:dyDescent="0.25">
      <c r="D38" s="52"/>
    </row>
    <row r="39" spans="4:4" x14ac:dyDescent="0.25">
      <c r="D39" s="52"/>
    </row>
    <row r="40" spans="4:4" x14ac:dyDescent="0.25">
      <c r="D40" s="52"/>
    </row>
    <row r="41" spans="4:4" x14ac:dyDescent="0.25">
      <c r="D41" s="52"/>
    </row>
    <row r="42" spans="4:4" x14ac:dyDescent="0.25">
      <c r="D42" s="52"/>
    </row>
    <row r="43" spans="4:4" x14ac:dyDescent="0.25">
      <c r="D43" s="52"/>
    </row>
    <row r="44" spans="4:4" x14ac:dyDescent="0.25">
      <c r="D44" s="52"/>
    </row>
    <row r="45" spans="4:4" x14ac:dyDescent="0.25">
      <c r="D45" s="52"/>
    </row>
    <row r="46" spans="4:4" x14ac:dyDescent="0.25">
      <c r="D46" s="52"/>
    </row>
    <row r="47" spans="4:4" x14ac:dyDescent="0.25">
      <c r="D47" s="52"/>
    </row>
    <row r="48" spans="4:4" x14ac:dyDescent="0.25">
      <c r="D48" s="52"/>
    </row>
    <row r="49" spans="4:4" x14ac:dyDescent="0.25">
      <c r="D49" s="52"/>
    </row>
    <row r="50" spans="4:4" x14ac:dyDescent="0.25">
      <c r="D50" s="52"/>
    </row>
    <row r="51" spans="4:4" x14ac:dyDescent="0.25">
      <c r="D51" s="52"/>
    </row>
    <row r="52" spans="4:4" x14ac:dyDescent="0.25">
      <c r="D52" s="52"/>
    </row>
    <row r="53" spans="4:4" x14ac:dyDescent="0.25">
      <c r="D53" s="52"/>
    </row>
    <row r="54" spans="4:4" x14ac:dyDescent="0.25">
      <c r="D54" s="52"/>
    </row>
    <row r="55" spans="4:4" x14ac:dyDescent="0.25">
      <c r="D55" s="52"/>
    </row>
    <row r="56" spans="4:4" x14ac:dyDescent="0.25">
      <c r="D56" s="52"/>
    </row>
    <row r="57" spans="4:4" x14ac:dyDescent="0.25">
      <c r="D57" s="52"/>
    </row>
    <row r="58" spans="4:4" x14ac:dyDescent="0.25">
      <c r="D58" s="52"/>
    </row>
    <row r="59" spans="4:4" x14ac:dyDescent="0.25">
      <c r="D59" s="52"/>
    </row>
    <row r="60" spans="4:4" x14ac:dyDescent="0.25">
      <c r="D60" s="52"/>
    </row>
    <row r="61" spans="4:4" x14ac:dyDescent="0.25">
      <c r="D61" s="52"/>
    </row>
    <row r="62" spans="4:4" x14ac:dyDescent="0.25">
      <c r="D62" s="52"/>
    </row>
    <row r="63" spans="4:4" x14ac:dyDescent="0.25">
      <c r="D63" s="52"/>
    </row>
    <row r="64" spans="4:4" x14ac:dyDescent="0.25">
      <c r="D64" s="52"/>
    </row>
    <row r="65" spans="4:4" x14ac:dyDescent="0.25">
      <c r="D65" s="52"/>
    </row>
    <row r="66" spans="4:4" x14ac:dyDescent="0.25">
      <c r="D66" s="52"/>
    </row>
    <row r="67" spans="4:4" x14ac:dyDescent="0.25">
      <c r="D67" s="52"/>
    </row>
    <row r="68" spans="4:4" x14ac:dyDescent="0.25">
      <c r="D68" s="52"/>
    </row>
    <row r="69" spans="4:4" x14ac:dyDescent="0.25">
      <c r="D69" s="52"/>
    </row>
    <row r="70" spans="4:4" x14ac:dyDescent="0.25">
      <c r="D70" s="52"/>
    </row>
    <row r="71" spans="4:4" x14ac:dyDescent="0.25">
      <c r="D71" s="52"/>
    </row>
    <row r="72" spans="4:4" x14ac:dyDescent="0.25">
      <c r="D72" s="52"/>
    </row>
    <row r="73" spans="4:4" x14ac:dyDescent="0.25">
      <c r="D73" s="52"/>
    </row>
    <row r="74" spans="4:4" x14ac:dyDescent="0.25">
      <c r="D74" s="52"/>
    </row>
    <row r="75" spans="4:4" x14ac:dyDescent="0.25">
      <c r="D75" s="52"/>
    </row>
    <row r="76" spans="4:4" x14ac:dyDescent="0.25">
      <c r="D76" s="52"/>
    </row>
    <row r="77" spans="4:4" x14ac:dyDescent="0.25">
      <c r="D77" s="52"/>
    </row>
    <row r="78" spans="4:4" x14ac:dyDescent="0.25">
      <c r="D78" s="52"/>
    </row>
    <row r="79" spans="4:4" x14ac:dyDescent="0.25">
      <c r="D79" s="52"/>
    </row>
    <row r="80" spans="4:4" x14ac:dyDescent="0.25">
      <c r="D80" s="52"/>
    </row>
    <row r="81" spans="4:4" x14ac:dyDescent="0.25">
      <c r="D81" s="52"/>
    </row>
    <row r="82" spans="4:4" x14ac:dyDescent="0.25">
      <c r="D82" s="52"/>
    </row>
    <row r="83" spans="4:4" x14ac:dyDescent="0.25">
      <c r="D83" s="52"/>
    </row>
    <row r="84" spans="4:4" x14ac:dyDescent="0.25">
      <c r="D84" s="52"/>
    </row>
    <row r="85" spans="4:4" x14ac:dyDescent="0.25">
      <c r="D85" s="52"/>
    </row>
    <row r="86" spans="4:4" x14ac:dyDescent="0.25">
      <c r="D86" s="52"/>
    </row>
    <row r="87" spans="4:4" x14ac:dyDescent="0.25">
      <c r="D87" s="52"/>
    </row>
    <row r="88" spans="4:4" x14ac:dyDescent="0.25">
      <c r="D88" s="52"/>
    </row>
    <row r="89" spans="4:4" x14ac:dyDescent="0.25">
      <c r="D89" s="52"/>
    </row>
    <row r="90" spans="4:4" x14ac:dyDescent="0.25">
      <c r="D90" s="52"/>
    </row>
    <row r="91" spans="4:4" x14ac:dyDescent="0.25">
      <c r="D91" s="52"/>
    </row>
    <row r="92" spans="4:4" x14ac:dyDescent="0.25">
      <c r="D92" s="52"/>
    </row>
    <row r="93" spans="4:4" x14ac:dyDescent="0.25">
      <c r="D93" s="52"/>
    </row>
    <row r="94" spans="4:4" x14ac:dyDescent="0.25">
      <c r="D94" s="52"/>
    </row>
    <row r="95" spans="4:4" x14ac:dyDescent="0.25">
      <c r="D95" s="52"/>
    </row>
    <row r="96" spans="4:4" x14ac:dyDescent="0.25">
      <c r="D96" s="52"/>
    </row>
    <row r="97" spans="4:4" x14ac:dyDescent="0.25">
      <c r="D97" s="52"/>
    </row>
    <row r="98" spans="4:4" x14ac:dyDescent="0.25">
      <c r="D98" s="52"/>
    </row>
    <row r="99" spans="4:4" x14ac:dyDescent="0.25">
      <c r="D99" s="52"/>
    </row>
    <row r="100" spans="4:4" x14ac:dyDescent="0.25">
      <c r="D100" s="52"/>
    </row>
    <row r="101" spans="4:4" x14ac:dyDescent="0.25">
      <c r="D101" s="52"/>
    </row>
    <row r="102" spans="4:4" x14ac:dyDescent="0.25">
      <c r="D102" s="52"/>
    </row>
    <row r="103" spans="4:4" x14ac:dyDescent="0.25">
      <c r="D103" s="52"/>
    </row>
    <row r="104" spans="4:4" x14ac:dyDescent="0.25">
      <c r="D104" s="52"/>
    </row>
    <row r="105" spans="4:4" x14ac:dyDescent="0.25">
      <c r="D105" s="52"/>
    </row>
    <row r="106" spans="4:4" x14ac:dyDescent="0.25">
      <c r="D106" s="52"/>
    </row>
    <row r="107" spans="4:4" x14ac:dyDescent="0.25">
      <c r="D107" s="52"/>
    </row>
    <row r="108" spans="4:4" x14ac:dyDescent="0.25">
      <c r="D108" s="52"/>
    </row>
    <row r="109" spans="4:4" x14ac:dyDescent="0.25">
      <c r="D109" s="52"/>
    </row>
    <row r="110" spans="4:4" x14ac:dyDescent="0.25">
      <c r="D110" s="52"/>
    </row>
    <row r="111" spans="4:4" x14ac:dyDescent="0.25">
      <c r="D111" s="52"/>
    </row>
    <row r="112" spans="4:4" x14ac:dyDescent="0.25">
      <c r="D112" s="52"/>
    </row>
    <row r="113" spans="4:4" x14ac:dyDescent="0.25">
      <c r="D113" s="52"/>
    </row>
    <row r="114" spans="4:4" x14ac:dyDescent="0.25">
      <c r="D114" s="52"/>
    </row>
    <row r="115" spans="4:4" x14ac:dyDescent="0.25">
      <c r="D115" s="52"/>
    </row>
    <row r="116" spans="4:4" x14ac:dyDescent="0.25">
      <c r="D116" s="52"/>
    </row>
    <row r="117" spans="4:4" x14ac:dyDescent="0.25">
      <c r="D117" s="52"/>
    </row>
    <row r="118" spans="4:4" x14ac:dyDescent="0.25">
      <c r="D118" s="52"/>
    </row>
    <row r="119" spans="4:4" x14ac:dyDescent="0.25">
      <c r="D119" s="52"/>
    </row>
    <row r="120" spans="4:4" x14ac:dyDescent="0.25">
      <c r="D120" s="52"/>
    </row>
    <row r="121" spans="4:4" x14ac:dyDescent="0.25">
      <c r="D121" s="52"/>
    </row>
    <row r="122" spans="4:4" x14ac:dyDescent="0.25">
      <c r="D122" s="52"/>
    </row>
    <row r="123" spans="4:4" x14ac:dyDescent="0.25">
      <c r="D123" s="52"/>
    </row>
    <row r="124" spans="4:4" x14ac:dyDescent="0.25">
      <c r="D124" s="52"/>
    </row>
    <row r="125" spans="4:4" x14ac:dyDescent="0.25">
      <c r="D125" s="52"/>
    </row>
    <row r="126" spans="4:4" x14ac:dyDescent="0.25">
      <c r="D126" s="52"/>
    </row>
    <row r="127" spans="4:4" x14ac:dyDescent="0.25">
      <c r="D127" s="52"/>
    </row>
    <row r="128" spans="4:4" x14ac:dyDescent="0.25">
      <c r="D128" s="52"/>
    </row>
    <row r="129" spans="4:4" x14ac:dyDescent="0.25">
      <c r="D129" s="52"/>
    </row>
    <row r="130" spans="4:4" x14ac:dyDescent="0.25">
      <c r="D130" s="52"/>
    </row>
    <row r="131" spans="4:4" x14ac:dyDescent="0.25">
      <c r="D131" s="52"/>
    </row>
    <row r="132" spans="4:4" x14ac:dyDescent="0.25">
      <c r="D132" s="52"/>
    </row>
    <row r="133" spans="4:4" x14ac:dyDescent="0.25">
      <c r="D133" s="52"/>
    </row>
    <row r="134" spans="4:4" x14ac:dyDescent="0.25">
      <c r="D134" s="52"/>
    </row>
    <row r="135" spans="4:4" x14ac:dyDescent="0.25">
      <c r="D135" s="52"/>
    </row>
    <row r="136" spans="4:4" x14ac:dyDescent="0.25">
      <c r="D136" s="52"/>
    </row>
    <row r="137" spans="4:4" x14ac:dyDescent="0.25">
      <c r="D137" s="52"/>
    </row>
    <row r="138" spans="4:4" x14ac:dyDescent="0.25">
      <c r="D138" s="52"/>
    </row>
    <row r="139" spans="4:4" x14ac:dyDescent="0.25">
      <c r="D139" s="52"/>
    </row>
    <row r="140" spans="4:4" x14ac:dyDescent="0.25">
      <c r="D140" s="52"/>
    </row>
    <row r="141" spans="4:4" x14ac:dyDescent="0.25">
      <c r="D141" s="52"/>
    </row>
    <row r="142" spans="4:4" x14ac:dyDescent="0.25">
      <c r="D142" s="52"/>
    </row>
    <row r="143" spans="4:4" x14ac:dyDescent="0.25">
      <c r="D143" s="52"/>
    </row>
    <row r="144" spans="4:4" x14ac:dyDescent="0.25">
      <c r="D144" s="52"/>
    </row>
    <row r="145" spans="4:4" x14ac:dyDescent="0.25">
      <c r="D145" s="52"/>
    </row>
    <row r="146" spans="4:4" x14ac:dyDescent="0.25">
      <c r="D146" s="52"/>
    </row>
    <row r="147" spans="4:4" x14ac:dyDescent="0.25">
      <c r="D147" s="52"/>
    </row>
    <row r="148" spans="4:4" x14ac:dyDescent="0.25">
      <c r="D148" s="52"/>
    </row>
    <row r="149" spans="4:4" x14ac:dyDescent="0.25">
      <c r="D149" s="52"/>
    </row>
    <row r="150" spans="4:4" x14ac:dyDescent="0.25">
      <c r="D150" s="52"/>
    </row>
    <row r="151" spans="4:4" x14ac:dyDescent="0.25">
      <c r="D151" s="52"/>
    </row>
    <row r="152" spans="4:4" x14ac:dyDescent="0.25">
      <c r="D152" s="52"/>
    </row>
    <row r="153" spans="4:4" x14ac:dyDescent="0.25">
      <c r="D153" s="52"/>
    </row>
    <row r="154" spans="4:4" x14ac:dyDescent="0.25">
      <c r="D154" s="52"/>
    </row>
    <row r="155" spans="4:4" x14ac:dyDescent="0.25">
      <c r="D155" s="52"/>
    </row>
    <row r="156" spans="4:4" x14ac:dyDescent="0.25">
      <c r="D156" s="52"/>
    </row>
    <row r="157" spans="4:4" x14ac:dyDescent="0.25">
      <c r="D157" s="52"/>
    </row>
    <row r="158" spans="4:4" x14ac:dyDescent="0.25">
      <c r="D158" s="52"/>
    </row>
    <row r="159" spans="4:4" x14ac:dyDescent="0.25">
      <c r="D159" s="52"/>
    </row>
    <row r="160" spans="4:4" x14ac:dyDescent="0.25">
      <c r="D160" s="52"/>
    </row>
    <row r="161" spans="4:4" x14ac:dyDescent="0.25">
      <c r="D161" s="52"/>
    </row>
    <row r="162" spans="4:4" x14ac:dyDescent="0.25">
      <c r="D162" s="52"/>
    </row>
    <row r="163" spans="4:4" x14ac:dyDescent="0.25">
      <c r="D163" s="52"/>
    </row>
    <row r="164" spans="4:4" x14ac:dyDescent="0.25">
      <c r="D164" s="52"/>
    </row>
    <row r="165" spans="4:4" x14ac:dyDescent="0.25">
      <c r="D165" s="52"/>
    </row>
    <row r="166" spans="4:4" x14ac:dyDescent="0.25">
      <c r="D166" s="52"/>
    </row>
    <row r="167" spans="4:4" x14ac:dyDescent="0.25">
      <c r="D167" s="52"/>
    </row>
    <row r="168" spans="4:4" x14ac:dyDescent="0.25">
      <c r="D168" s="52"/>
    </row>
    <row r="169" spans="4:4" x14ac:dyDescent="0.25">
      <c r="D169" s="52"/>
    </row>
    <row r="170" spans="4:4" x14ac:dyDescent="0.25">
      <c r="D170" s="52"/>
    </row>
    <row r="171" spans="4:4" x14ac:dyDescent="0.25">
      <c r="D171" s="52"/>
    </row>
    <row r="172" spans="4:4" x14ac:dyDescent="0.25">
      <c r="D172" s="52"/>
    </row>
    <row r="173" spans="4:4" x14ac:dyDescent="0.25">
      <c r="D173" s="52"/>
    </row>
    <row r="174" spans="4:4" x14ac:dyDescent="0.25">
      <c r="D174" s="52"/>
    </row>
    <row r="175" spans="4:4" x14ac:dyDescent="0.25">
      <c r="D175" s="52"/>
    </row>
    <row r="176" spans="4:4" x14ac:dyDescent="0.25">
      <c r="D176" s="52"/>
    </row>
    <row r="177" spans="4:4" x14ac:dyDescent="0.25">
      <c r="D177" s="52"/>
    </row>
    <row r="178" spans="4:4" x14ac:dyDescent="0.25">
      <c r="D178" s="52"/>
    </row>
    <row r="179" spans="4:4" x14ac:dyDescent="0.25">
      <c r="D179" s="52"/>
    </row>
    <row r="180" spans="4:4" x14ac:dyDescent="0.25">
      <c r="D180" s="52"/>
    </row>
    <row r="181" spans="4:4" x14ac:dyDescent="0.25">
      <c r="D181" s="52"/>
    </row>
    <row r="182" spans="4:4" x14ac:dyDescent="0.25">
      <c r="D182" s="52"/>
    </row>
    <row r="183" spans="4:4" x14ac:dyDescent="0.25">
      <c r="D183" s="52"/>
    </row>
    <row r="184" spans="4:4" x14ac:dyDescent="0.25">
      <c r="D184" s="52"/>
    </row>
    <row r="185" spans="4:4" x14ac:dyDescent="0.25">
      <c r="D185" s="52"/>
    </row>
    <row r="186" spans="4:4" x14ac:dyDescent="0.25">
      <c r="D186" s="52"/>
    </row>
    <row r="187" spans="4:4" x14ac:dyDescent="0.25">
      <c r="D187" s="52"/>
    </row>
    <row r="188" spans="4:4" x14ac:dyDescent="0.25">
      <c r="D188" s="52"/>
    </row>
    <row r="189" spans="4:4" x14ac:dyDescent="0.25">
      <c r="D189" s="52"/>
    </row>
    <row r="190" spans="4:4" x14ac:dyDescent="0.25">
      <c r="D190" s="52"/>
    </row>
    <row r="191" spans="4:4" x14ac:dyDescent="0.25">
      <c r="D191" s="52"/>
    </row>
    <row r="192" spans="4:4" x14ac:dyDescent="0.25">
      <c r="D192" s="52"/>
    </row>
    <row r="193" spans="4:4" x14ac:dyDescent="0.25">
      <c r="D193" s="52"/>
    </row>
    <row r="194" spans="4:4" x14ac:dyDescent="0.25">
      <c r="D194" s="52"/>
    </row>
    <row r="195" spans="4:4" x14ac:dyDescent="0.25">
      <c r="D195" s="52"/>
    </row>
    <row r="196" spans="4:4" x14ac:dyDescent="0.25">
      <c r="D196" s="52"/>
    </row>
    <row r="197" spans="4:4" x14ac:dyDescent="0.25">
      <c r="D197" s="52"/>
    </row>
    <row r="198" spans="4:4" x14ac:dyDescent="0.25">
      <c r="D198" s="52"/>
    </row>
    <row r="199" spans="4:4" x14ac:dyDescent="0.25">
      <c r="D199" s="52"/>
    </row>
    <row r="200" spans="4:4" x14ac:dyDescent="0.25">
      <c r="D200" s="52"/>
    </row>
    <row r="201" spans="4:4" x14ac:dyDescent="0.25">
      <c r="D201" s="52"/>
    </row>
    <row r="202" spans="4:4" x14ac:dyDescent="0.25">
      <c r="D202" s="52"/>
    </row>
    <row r="203" spans="4:4" x14ac:dyDescent="0.25">
      <c r="D203" s="52"/>
    </row>
    <row r="204" spans="4:4" x14ac:dyDescent="0.25">
      <c r="D204" s="52"/>
    </row>
    <row r="205" spans="4:4" x14ac:dyDescent="0.25">
      <c r="D205" s="52"/>
    </row>
    <row r="206" spans="4:4" x14ac:dyDescent="0.25">
      <c r="D206" s="52"/>
    </row>
    <row r="207" spans="4:4" x14ac:dyDescent="0.25">
      <c r="D207" s="52"/>
    </row>
    <row r="208" spans="4:4" x14ac:dyDescent="0.25">
      <c r="D208" s="52"/>
    </row>
    <row r="209" spans="4:4" x14ac:dyDescent="0.25">
      <c r="D209" s="52"/>
    </row>
    <row r="210" spans="4:4" x14ac:dyDescent="0.25">
      <c r="D210" s="52"/>
    </row>
    <row r="211" spans="4:4" x14ac:dyDescent="0.25">
      <c r="D211" s="52"/>
    </row>
    <row r="212" spans="4:4" x14ac:dyDescent="0.25">
      <c r="D212" s="52"/>
    </row>
    <row r="213" spans="4:4" x14ac:dyDescent="0.25">
      <c r="D213" s="52"/>
    </row>
    <row r="214" spans="4:4" x14ac:dyDescent="0.25">
      <c r="D214" s="52"/>
    </row>
    <row r="215" spans="4:4" x14ac:dyDescent="0.25">
      <c r="D215" s="52"/>
    </row>
    <row r="216" spans="4:4" x14ac:dyDescent="0.25">
      <c r="D216" s="52"/>
    </row>
    <row r="217" spans="4:4" x14ac:dyDescent="0.25">
      <c r="D217" s="52"/>
    </row>
    <row r="218" spans="4:4" x14ac:dyDescent="0.25">
      <c r="D218" s="52"/>
    </row>
    <row r="219" spans="4:4" x14ac:dyDescent="0.25">
      <c r="D219" s="52"/>
    </row>
    <row r="220" spans="4:4" x14ac:dyDescent="0.25">
      <c r="D220" s="52"/>
    </row>
    <row r="221" spans="4:4" x14ac:dyDescent="0.25">
      <c r="D221" s="52"/>
    </row>
    <row r="222" spans="4:4" x14ac:dyDescent="0.25">
      <c r="D222" s="52"/>
    </row>
    <row r="223" spans="4:4" x14ac:dyDescent="0.25">
      <c r="D223" s="52"/>
    </row>
    <row r="224" spans="4:4" x14ac:dyDescent="0.25">
      <c r="D224" s="52"/>
    </row>
    <row r="225" spans="4:4" x14ac:dyDescent="0.25">
      <c r="D225" s="52"/>
    </row>
    <row r="226" spans="4:4" x14ac:dyDescent="0.25">
      <c r="D226" s="52"/>
    </row>
    <row r="227" spans="4:4" x14ac:dyDescent="0.25">
      <c r="D227" s="52"/>
    </row>
    <row r="228" spans="4:4" x14ac:dyDescent="0.25">
      <c r="D228" s="52"/>
    </row>
    <row r="229" spans="4:4" x14ac:dyDescent="0.25">
      <c r="D229" s="52"/>
    </row>
    <row r="230" spans="4:4" x14ac:dyDescent="0.25">
      <c r="D230" s="52"/>
    </row>
    <row r="231" spans="4:4" x14ac:dyDescent="0.25">
      <c r="D231" s="52"/>
    </row>
    <row r="232" spans="4:4" x14ac:dyDescent="0.25">
      <c r="D232" s="52"/>
    </row>
    <row r="233" spans="4:4" x14ac:dyDescent="0.25">
      <c r="D233" s="52"/>
    </row>
    <row r="234" spans="4:4" x14ac:dyDescent="0.25">
      <c r="D234" s="52"/>
    </row>
    <row r="235" spans="4:4" x14ac:dyDescent="0.25">
      <c r="D235" s="52"/>
    </row>
    <row r="236" spans="4:4" x14ac:dyDescent="0.25">
      <c r="D236" s="52"/>
    </row>
    <row r="237" spans="4:4" x14ac:dyDescent="0.25">
      <c r="D237" s="52"/>
    </row>
    <row r="238" spans="4:4" x14ac:dyDescent="0.25">
      <c r="D238" s="52"/>
    </row>
    <row r="239" spans="4:4" x14ac:dyDescent="0.25">
      <c r="D239" s="52"/>
    </row>
    <row r="240" spans="4:4" x14ac:dyDescent="0.25">
      <c r="D240" s="52"/>
    </row>
    <row r="241" spans="4:4" x14ac:dyDescent="0.25">
      <c r="D241" s="52"/>
    </row>
    <row r="242" spans="4:4" x14ac:dyDescent="0.25">
      <c r="D242" s="52"/>
    </row>
    <row r="243" spans="4:4" x14ac:dyDescent="0.25">
      <c r="D243" s="52"/>
    </row>
    <row r="244" spans="4:4" x14ac:dyDescent="0.25">
      <c r="D244" s="52"/>
    </row>
    <row r="245" spans="4:4" x14ac:dyDescent="0.25">
      <c r="D245" s="52"/>
    </row>
    <row r="246" spans="4:4" x14ac:dyDescent="0.25">
      <c r="D246" s="52"/>
    </row>
    <row r="247" spans="4:4" x14ac:dyDescent="0.25">
      <c r="D247" s="52"/>
    </row>
    <row r="248" spans="4:4" x14ac:dyDescent="0.25">
      <c r="D248" s="52"/>
    </row>
    <row r="249" spans="4:4" x14ac:dyDescent="0.25">
      <c r="D249" s="52"/>
    </row>
    <row r="250" spans="4:4" x14ac:dyDescent="0.25">
      <c r="D250" s="52"/>
    </row>
    <row r="251" spans="4:4" x14ac:dyDescent="0.25">
      <c r="D251" s="52"/>
    </row>
    <row r="252" spans="4:4" x14ac:dyDescent="0.25">
      <c r="D252" s="52"/>
    </row>
    <row r="253" spans="4:4" x14ac:dyDescent="0.25">
      <c r="D253" s="52"/>
    </row>
    <row r="254" spans="4:4" x14ac:dyDescent="0.25">
      <c r="D254" s="52"/>
    </row>
    <row r="255" spans="4:4" x14ac:dyDescent="0.25">
      <c r="D255" s="52"/>
    </row>
    <row r="256" spans="4:4" x14ac:dyDescent="0.25">
      <c r="D256" s="52"/>
    </row>
    <row r="257" spans="4:4" x14ac:dyDescent="0.25">
      <c r="D257" s="52"/>
    </row>
    <row r="258" spans="4:4" x14ac:dyDescent="0.25">
      <c r="D258" s="52"/>
    </row>
    <row r="259" spans="4:4" x14ac:dyDescent="0.25">
      <c r="D259" s="52"/>
    </row>
    <row r="260" spans="4:4" x14ac:dyDescent="0.25">
      <c r="D260" s="52"/>
    </row>
    <row r="261" spans="4:4" x14ac:dyDescent="0.25">
      <c r="D261" s="52"/>
    </row>
    <row r="262" spans="4:4" x14ac:dyDescent="0.25">
      <c r="D262" s="52"/>
    </row>
    <row r="263" spans="4:4" x14ac:dyDescent="0.25">
      <c r="D263" s="52"/>
    </row>
    <row r="264" spans="4:4" x14ac:dyDescent="0.25">
      <c r="D264" s="52"/>
    </row>
    <row r="265" spans="4:4" x14ac:dyDescent="0.25">
      <c r="D265" s="52"/>
    </row>
    <row r="266" spans="4:4" x14ac:dyDescent="0.25">
      <c r="D266" s="52"/>
    </row>
    <row r="267" spans="4:4" x14ac:dyDescent="0.25">
      <c r="D267" s="52"/>
    </row>
    <row r="268" spans="4:4" x14ac:dyDescent="0.25">
      <c r="D268" s="52"/>
    </row>
    <row r="269" spans="4:4" x14ac:dyDescent="0.25">
      <c r="D269" s="52"/>
    </row>
    <row r="270" spans="4:4" x14ac:dyDescent="0.25">
      <c r="D270" s="52"/>
    </row>
    <row r="271" spans="4:4" x14ac:dyDescent="0.25">
      <c r="D271" s="52"/>
    </row>
    <row r="272" spans="4:4" x14ac:dyDescent="0.25">
      <c r="D272" s="52"/>
    </row>
    <row r="273" spans="4:4" x14ac:dyDescent="0.25">
      <c r="D273" s="52"/>
    </row>
    <row r="274" spans="4:4" x14ac:dyDescent="0.25">
      <c r="D274" s="52"/>
    </row>
    <row r="275" spans="4:4" x14ac:dyDescent="0.25">
      <c r="D275" s="52"/>
    </row>
    <row r="276" spans="4:4" x14ac:dyDescent="0.25">
      <c r="D276" s="52"/>
    </row>
    <row r="277" spans="4:4" x14ac:dyDescent="0.25">
      <c r="D277" s="52"/>
    </row>
    <row r="278" spans="4:4" x14ac:dyDescent="0.25">
      <c r="D278" s="52"/>
    </row>
    <row r="279" spans="4:4" x14ac:dyDescent="0.25">
      <c r="D279" s="52"/>
    </row>
    <row r="280" spans="4:4" x14ac:dyDescent="0.25">
      <c r="D280" s="52"/>
    </row>
    <row r="281" spans="4:4" x14ac:dyDescent="0.25">
      <c r="D281" s="52"/>
    </row>
    <row r="282" spans="4:4" x14ac:dyDescent="0.25">
      <c r="D282" s="52"/>
    </row>
    <row r="283" spans="4:4" x14ac:dyDescent="0.25">
      <c r="D283" s="52"/>
    </row>
    <row r="284" spans="4:4" x14ac:dyDescent="0.25">
      <c r="D284" s="52"/>
    </row>
    <row r="285" spans="4:4" x14ac:dyDescent="0.25">
      <c r="D285" s="52"/>
    </row>
    <row r="286" spans="4:4" x14ac:dyDescent="0.25">
      <c r="D286" s="52"/>
    </row>
    <row r="287" spans="4:4" x14ac:dyDescent="0.25">
      <c r="D287" s="52"/>
    </row>
    <row r="288" spans="4:4" x14ac:dyDescent="0.25">
      <c r="D288" s="52"/>
    </row>
    <row r="289" spans="4:4" x14ac:dyDescent="0.25">
      <c r="D289" s="52"/>
    </row>
    <row r="290" spans="4:4" x14ac:dyDescent="0.25">
      <c r="D290" s="52"/>
    </row>
    <row r="291" spans="4:4" x14ac:dyDescent="0.25">
      <c r="D291" s="52"/>
    </row>
    <row r="292" spans="4:4" x14ac:dyDescent="0.25">
      <c r="D292" s="52"/>
    </row>
    <row r="293" spans="4:4" x14ac:dyDescent="0.25">
      <c r="D293" s="52"/>
    </row>
    <row r="294" spans="4:4" x14ac:dyDescent="0.25">
      <c r="D294" s="52"/>
    </row>
    <row r="295" spans="4:4" x14ac:dyDescent="0.25">
      <c r="D295" s="52"/>
    </row>
    <row r="296" spans="4:4" x14ac:dyDescent="0.25">
      <c r="D296" s="52"/>
    </row>
    <row r="297" spans="4:4" x14ac:dyDescent="0.25">
      <c r="D297" s="52"/>
    </row>
    <row r="298" spans="4:4" x14ac:dyDescent="0.25">
      <c r="D298" s="52"/>
    </row>
    <row r="299" spans="4:4" x14ac:dyDescent="0.25">
      <c r="D299" s="52"/>
    </row>
    <row r="300" spans="4:4" x14ac:dyDescent="0.25">
      <c r="D300" s="52"/>
    </row>
    <row r="301" spans="4:4" x14ac:dyDescent="0.25">
      <c r="D301" s="52"/>
    </row>
    <row r="302" spans="4:4" x14ac:dyDescent="0.25">
      <c r="D302" s="52"/>
    </row>
    <row r="303" spans="4:4" x14ac:dyDescent="0.25">
      <c r="D303" s="52"/>
    </row>
    <row r="304" spans="4:4" x14ac:dyDescent="0.25">
      <c r="D304" s="52"/>
    </row>
    <row r="305" spans="4:4" x14ac:dyDescent="0.25">
      <c r="D305" s="52"/>
    </row>
    <row r="306" spans="4:4" x14ac:dyDescent="0.25">
      <c r="D306" s="52"/>
    </row>
    <row r="307" spans="4:4" x14ac:dyDescent="0.25">
      <c r="D307" s="52"/>
    </row>
    <row r="308" spans="4:4" x14ac:dyDescent="0.25">
      <c r="D308" s="52"/>
    </row>
    <row r="309" spans="4:4" x14ac:dyDescent="0.25">
      <c r="D309" s="52"/>
    </row>
    <row r="310" spans="4:4" x14ac:dyDescent="0.25">
      <c r="D310" s="52"/>
    </row>
    <row r="311" spans="4:4" x14ac:dyDescent="0.25">
      <c r="D311" s="52"/>
    </row>
    <row r="312" spans="4:4" x14ac:dyDescent="0.25">
      <c r="D312" s="52"/>
    </row>
    <row r="313" spans="4:4" x14ac:dyDescent="0.25">
      <c r="D313" s="52"/>
    </row>
    <row r="314" spans="4:4" x14ac:dyDescent="0.25">
      <c r="D314" s="52"/>
    </row>
    <row r="315" spans="4:4" x14ac:dyDescent="0.25">
      <c r="D315" s="52"/>
    </row>
    <row r="316" spans="4:4" x14ac:dyDescent="0.25">
      <c r="D316" s="52"/>
    </row>
    <row r="317" spans="4:4" x14ac:dyDescent="0.25">
      <c r="D317" s="52"/>
    </row>
    <row r="318" spans="4:4" x14ac:dyDescent="0.25">
      <c r="D318" s="52"/>
    </row>
    <row r="319" spans="4:4" x14ac:dyDescent="0.25">
      <c r="D319" s="52"/>
    </row>
    <row r="320" spans="4:4" x14ac:dyDescent="0.25">
      <c r="D320" s="52"/>
    </row>
    <row r="321" spans="4:4" x14ac:dyDescent="0.25">
      <c r="D321" s="52"/>
    </row>
    <row r="322" spans="4:4" x14ac:dyDescent="0.25">
      <c r="D322" s="52"/>
    </row>
    <row r="323" spans="4:4" x14ac:dyDescent="0.25">
      <c r="D323" s="52"/>
    </row>
    <row r="324" spans="4:4" x14ac:dyDescent="0.25">
      <c r="D324" s="52"/>
    </row>
    <row r="325" spans="4:4" x14ac:dyDescent="0.25">
      <c r="D325" s="52"/>
    </row>
    <row r="326" spans="4:4" x14ac:dyDescent="0.25">
      <c r="D326" s="52"/>
    </row>
    <row r="327" spans="4:4" x14ac:dyDescent="0.25">
      <c r="D327" s="52"/>
    </row>
    <row r="328" spans="4:4" x14ac:dyDescent="0.25">
      <c r="D328" s="52"/>
    </row>
    <row r="329" spans="4:4" x14ac:dyDescent="0.25">
      <c r="D329" s="52"/>
    </row>
    <row r="330" spans="4:4" x14ac:dyDescent="0.25">
      <c r="D330" s="52"/>
    </row>
    <row r="331" spans="4:4" x14ac:dyDescent="0.25">
      <c r="D331" s="52"/>
    </row>
    <row r="332" spans="4:4" x14ac:dyDescent="0.25">
      <c r="D332" s="52"/>
    </row>
    <row r="333" spans="4:4" x14ac:dyDescent="0.25">
      <c r="D333" s="52"/>
    </row>
    <row r="334" spans="4:4" x14ac:dyDescent="0.25">
      <c r="D334" s="52"/>
    </row>
    <row r="335" spans="4:4" x14ac:dyDescent="0.25">
      <c r="D335" s="52"/>
    </row>
    <row r="336" spans="4:4" x14ac:dyDescent="0.25">
      <c r="D336" s="52"/>
    </row>
    <row r="337" spans="4:4" x14ac:dyDescent="0.25">
      <c r="D337" s="52"/>
    </row>
    <row r="338" spans="4:4" x14ac:dyDescent="0.25">
      <c r="D338" s="52"/>
    </row>
    <row r="339" spans="4:4" x14ac:dyDescent="0.25">
      <c r="D339" s="52"/>
    </row>
    <row r="340" spans="4:4" x14ac:dyDescent="0.25">
      <c r="D340" s="52"/>
    </row>
    <row r="341" spans="4:4" x14ac:dyDescent="0.25">
      <c r="D341" s="52"/>
    </row>
    <row r="342" spans="4:4" x14ac:dyDescent="0.25">
      <c r="D342" s="52"/>
    </row>
    <row r="343" spans="4:4" x14ac:dyDescent="0.25">
      <c r="D343" s="52"/>
    </row>
    <row r="344" spans="4:4" x14ac:dyDescent="0.25">
      <c r="D344" s="52"/>
    </row>
    <row r="345" spans="4:4" x14ac:dyDescent="0.25">
      <c r="D345" s="52"/>
    </row>
    <row r="346" spans="4:4" x14ac:dyDescent="0.25">
      <c r="D346" s="52"/>
    </row>
    <row r="347" spans="4:4" x14ac:dyDescent="0.25">
      <c r="D347" s="52"/>
    </row>
    <row r="348" spans="4:4" x14ac:dyDescent="0.25">
      <c r="D348" s="52"/>
    </row>
    <row r="349" spans="4:4" x14ac:dyDescent="0.25">
      <c r="D349" s="52"/>
    </row>
    <row r="350" spans="4:4" x14ac:dyDescent="0.25">
      <c r="D350" s="52"/>
    </row>
    <row r="351" spans="4:4" x14ac:dyDescent="0.25">
      <c r="D351" s="52"/>
    </row>
    <row r="352" spans="4:4" x14ac:dyDescent="0.25">
      <c r="D352" s="52"/>
    </row>
    <row r="353" spans="4:4" x14ac:dyDescent="0.25">
      <c r="D353" s="52"/>
    </row>
    <row r="354" spans="4:4" x14ac:dyDescent="0.25">
      <c r="D354" s="52"/>
    </row>
    <row r="355" spans="4:4" x14ac:dyDescent="0.25">
      <c r="D355" s="52"/>
    </row>
    <row r="356" spans="4:4" x14ac:dyDescent="0.25">
      <c r="D356" s="52"/>
    </row>
    <row r="357" spans="4:4" x14ac:dyDescent="0.25">
      <c r="D357" s="52"/>
    </row>
    <row r="358" spans="4:4" x14ac:dyDescent="0.25">
      <c r="D358" s="52"/>
    </row>
    <row r="359" spans="4:4" x14ac:dyDescent="0.25">
      <c r="D359" s="52"/>
    </row>
    <row r="360" spans="4:4" x14ac:dyDescent="0.25">
      <c r="D360" s="52"/>
    </row>
    <row r="361" spans="4:4" x14ac:dyDescent="0.25">
      <c r="D361" s="52"/>
    </row>
    <row r="362" spans="4:4" x14ac:dyDescent="0.25">
      <c r="D362" s="52"/>
    </row>
    <row r="363" spans="4:4" x14ac:dyDescent="0.25">
      <c r="D363" s="52"/>
    </row>
    <row r="364" spans="4:4" x14ac:dyDescent="0.25">
      <c r="D364" s="52"/>
    </row>
    <row r="365" spans="4:4" x14ac:dyDescent="0.25">
      <c r="D365" s="52"/>
    </row>
    <row r="366" spans="4:4" x14ac:dyDescent="0.25">
      <c r="D366" s="52"/>
    </row>
    <row r="367" spans="4:4" x14ac:dyDescent="0.25">
      <c r="D367" s="52"/>
    </row>
    <row r="368" spans="4:4" x14ac:dyDescent="0.25">
      <c r="D368" s="52"/>
    </row>
    <row r="369" spans="4:4" x14ac:dyDescent="0.25">
      <c r="D369" s="52"/>
    </row>
    <row r="370" spans="4:4" x14ac:dyDescent="0.25">
      <c r="D370" s="52"/>
    </row>
    <row r="371" spans="4:4" x14ac:dyDescent="0.25">
      <c r="D371" s="52"/>
    </row>
    <row r="372" spans="4:4" x14ac:dyDescent="0.25">
      <c r="D372" s="52"/>
    </row>
    <row r="373" spans="4:4" x14ac:dyDescent="0.25">
      <c r="D373" s="52"/>
    </row>
    <row r="374" spans="4:4" x14ac:dyDescent="0.25">
      <c r="D374" s="52"/>
    </row>
    <row r="375" spans="4:4" x14ac:dyDescent="0.25">
      <c r="D375" s="52"/>
    </row>
    <row r="376" spans="4:4" x14ac:dyDescent="0.25">
      <c r="D376" s="52"/>
    </row>
    <row r="377" spans="4:4" x14ac:dyDescent="0.25">
      <c r="D377" s="52"/>
    </row>
    <row r="378" spans="4:4" x14ac:dyDescent="0.25">
      <c r="D378" s="52"/>
    </row>
    <row r="379" spans="4:4" x14ac:dyDescent="0.25">
      <c r="D379" s="52"/>
    </row>
    <row r="380" spans="4:4" x14ac:dyDescent="0.25">
      <c r="D380" s="52"/>
    </row>
    <row r="381" spans="4:4" x14ac:dyDescent="0.25">
      <c r="D381" s="52"/>
    </row>
    <row r="382" spans="4:4" x14ac:dyDescent="0.25">
      <c r="D382" s="52"/>
    </row>
    <row r="383" spans="4:4" x14ac:dyDescent="0.25">
      <c r="D383" s="52"/>
    </row>
    <row r="384" spans="4:4" x14ac:dyDescent="0.25">
      <c r="D384" s="52"/>
    </row>
    <row r="385" spans="4:4" x14ac:dyDescent="0.25">
      <c r="D385" s="52"/>
    </row>
    <row r="386" spans="4:4" x14ac:dyDescent="0.25">
      <c r="D386" s="52"/>
    </row>
    <row r="387" spans="4:4" x14ac:dyDescent="0.25">
      <c r="D387" s="52"/>
    </row>
    <row r="388" spans="4:4" x14ac:dyDescent="0.25">
      <c r="D388" s="52"/>
    </row>
    <row r="389" spans="4:4" x14ac:dyDescent="0.25">
      <c r="D389" s="52"/>
    </row>
    <row r="390" spans="4:4" x14ac:dyDescent="0.25">
      <c r="D390" s="52"/>
    </row>
    <row r="391" spans="4:4" x14ac:dyDescent="0.25">
      <c r="D391" s="52"/>
    </row>
    <row r="392" spans="4:4" x14ac:dyDescent="0.25">
      <c r="D392" s="52"/>
    </row>
    <row r="393" spans="4:4" x14ac:dyDescent="0.25">
      <c r="D393" s="52"/>
    </row>
    <row r="394" spans="4:4" x14ac:dyDescent="0.25">
      <c r="D394" s="52"/>
    </row>
    <row r="395" spans="4:4" x14ac:dyDescent="0.25">
      <c r="D395" s="52"/>
    </row>
    <row r="396" spans="4:4" x14ac:dyDescent="0.25">
      <c r="D396" s="52"/>
    </row>
    <row r="397" spans="4:4" x14ac:dyDescent="0.25">
      <c r="D397" s="52"/>
    </row>
    <row r="398" spans="4:4" x14ac:dyDescent="0.25">
      <c r="D398" s="52"/>
    </row>
    <row r="399" spans="4:4" x14ac:dyDescent="0.25">
      <c r="D399" s="52"/>
    </row>
    <row r="400" spans="4:4" x14ac:dyDescent="0.25">
      <c r="D400" s="52"/>
    </row>
    <row r="401" spans="4:4" x14ac:dyDescent="0.25">
      <c r="D401" s="52"/>
    </row>
    <row r="402" spans="4:4" x14ac:dyDescent="0.25">
      <c r="D402" s="52"/>
    </row>
    <row r="403" spans="4:4" x14ac:dyDescent="0.25">
      <c r="D403" s="52"/>
    </row>
    <row r="404" spans="4:4" x14ac:dyDescent="0.25">
      <c r="D404" s="52"/>
    </row>
    <row r="405" spans="4:4" x14ac:dyDescent="0.25">
      <c r="D405" s="52"/>
    </row>
    <row r="406" spans="4:4" x14ac:dyDescent="0.25">
      <c r="D406" s="52"/>
    </row>
    <row r="407" spans="4:4" x14ac:dyDescent="0.25">
      <c r="D407" s="52"/>
    </row>
    <row r="408" spans="4:4" x14ac:dyDescent="0.25">
      <c r="D408" s="52"/>
    </row>
    <row r="409" spans="4:4" x14ac:dyDescent="0.25">
      <c r="D409" s="52"/>
    </row>
    <row r="410" spans="4:4" x14ac:dyDescent="0.25">
      <c r="D410" s="52"/>
    </row>
    <row r="411" spans="4:4" x14ac:dyDescent="0.25">
      <c r="D411" s="52"/>
    </row>
    <row r="412" spans="4:4" x14ac:dyDescent="0.25">
      <c r="D412" s="52"/>
    </row>
    <row r="413" spans="4:4" x14ac:dyDescent="0.25">
      <c r="D413" s="52"/>
    </row>
    <row r="414" spans="4:4" x14ac:dyDescent="0.25">
      <c r="D414" s="52"/>
    </row>
    <row r="415" spans="4:4" x14ac:dyDescent="0.25">
      <c r="D415" s="52"/>
    </row>
    <row r="416" spans="4:4" x14ac:dyDescent="0.25">
      <c r="D416" s="52"/>
    </row>
    <row r="417" spans="4:4" x14ac:dyDescent="0.25">
      <c r="D417" s="52"/>
    </row>
    <row r="418" spans="4:4" x14ac:dyDescent="0.25">
      <c r="D418" s="52"/>
    </row>
    <row r="419" spans="4:4" x14ac:dyDescent="0.25">
      <c r="D419" s="52"/>
    </row>
    <row r="420" spans="4:4" x14ac:dyDescent="0.25">
      <c r="D420" s="52"/>
    </row>
    <row r="421" spans="4:4" x14ac:dyDescent="0.25">
      <c r="D421" s="52"/>
    </row>
    <row r="422" spans="4:4" x14ac:dyDescent="0.25">
      <c r="D422" s="52"/>
    </row>
    <row r="423" spans="4:4" x14ac:dyDescent="0.25">
      <c r="D423" s="52"/>
    </row>
    <row r="424" spans="4:4" x14ac:dyDescent="0.25">
      <c r="D424" s="52"/>
    </row>
    <row r="425" spans="4:4" x14ac:dyDescent="0.25">
      <c r="D425" s="52"/>
    </row>
    <row r="426" spans="4:4" x14ac:dyDescent="0.25">
      <c r="D426" s="52"/>
    </row>
    <row r="427" spans="4:4" x14ac:dyDescent="0.25">
      <c r="D427" s="52"/>
    </row>
    <row r="428" spans="4:4" x14ac:dyDescent="0.25">
      <c r="D428" s="52"/>
    </row>
    <row r="429" spans="4:4" x14ac:dyDescent="0.25">
      <c r="D429" s="52"/>
    </row>
    <row r="430" spans="4:4" x14ac:dyDescent="0.25">
      <c r="D430" s="52"/>
    </row>
    <row r="431" spans="4:4" x14ac:dyDescent="0.25">
      <c r="D431" s="52"/>
    </row>
    <row r="432" spans="4:4" x14ac:dyDescent="0.25">
      <c r="D432" s="52"/>
    </row>
    <row r="433" spans="4:4" x14ac:dyDescent="0.25">
      <c r="D433" s="52"/>
    </row>
    <row r="434" spans="4:4" x14ac:dyDescent="0.25">
      <c r="D434" s="52"/>
    </row>
    <row r="435" spans="4:4" x14ac:dyDescent="0.25">
      <c r="D435" s="52"/>
    </row>
    <row r="436" spans="4:4" x14ac:dyDescent="0.25">
      <c r="D436" s="52"/>
    </row>
    <row r="437" spans="4:4" x14ac:dyDescent="0.25">
      <c r="D437" s="52"/>
    </row>
    <row r="438" spans="4:4" x14ac:dyDescent="0.25">
      <c r="D438" s="52"/>
    </row>
    <row r="439" spans="4:4" x14ac:dyDescent="0.25">
      <c r="D439" s="52"/>
    </row>
    <row r="440" spans="4:4" x14ac:dyDescent="0.25">
      <c r="D440" s="52"/>
    </row>
    <row r="441" spans="4:4" x14ac:dyDescent="0.25">
      <c r="D441" s="52"/>
    </row>
    <row r="442" spans="4:4" x14ac:dyDescent="0.25">
      <c r="D442" s="52"/>
    </row>
    <row r="443" spans="4:4" x14ac:dyDescent="0.25">
      <c r="D443" s="52"/>
    </row>
    <row r="444" spans="4:4" x14ac:dyDescent="0.25">
      <c r="D444" s="52"/>
    </row>
    <row r="445" spans="4:4" x14ac:dyDescent="0.25">
      <c r="D445" s="52"/>
    </row>
    <row r="446" spans="4:4" x14ac:dyDescent="0.25">
      <c r="D446" s="52"/>
    </row>
    <row r="447" spans="4:4" x14ac:dyDescent="0.25">
      <c r="D447" s="52"/>
    </row>
    <row r="448" spans="4:4" x14ac:dyDescent="0.25">
      <c r="D448" s="52"/>
    </row>
    <row r="449" spans="4:4" x14ac:dyDescent="0.25">
      <c r="D449" s="52"/>
    </row>
    <row r="450" spans="4:4" x14ac:dyDescent="0.25">
      <c r="D450" s="52"/>
    </row>
    <row r="451" spans="4:4" x14ac:dyDescent="0.25">
      <c r="D451" s="52"/>
    </row>
    <row r="452" spans="4:4" x14ac:dyDescent="0.25">
      <c r="D452" s="52"/>
    </row>
    <row r="453" spans="4:4" x14ac:dyDescent="0.25">
      <c r="D453" s="52"/>
    </row>
    <row r="454" spans="4:4" x14ac:dyDescent="0.25">
      <c r="D454" s="52"/>
    </row>
    <row r="455" spans="4:4" x14ac:dyDescent="0.25">
      <c r="D455" s="52"/>
    </row>
    <row r="456" spans="4:4" x14ac:dyDescent="0.25">
      <c r="D456" s="52"/>
    </row>
    <row r="457" spans="4:4" x14ac:dyDescent="0.25">
      <c r="D457" s="52"/>
    </row>
    <row r="458" spans="4:4" x14ac:dyDescent="0.25">
      <c r="D458" s="52"/>
    </row>
    <row r="459" spans="4:4" x14ac:dyDescent="0.25">
      <c r="D459" s="52"/>
    </row>
    <row r="460" spans="4:4" x14ac:dyDescent="0.25">
      <c r="D460" s="52"/>
    </row>
    <row r="461" spans="4:4" x14ac:dyDescent="0.25">
      <c r="D461" s="52"/>
    </row>
    <row r="462" spans="4:4" x14ac:dyDescent="0.25">
      <c r="D462" s="52"/>
    </row>
    <row r="463" spans="4:4" x14ac:dyDescent="0.25">
      <c r="D463" s="52"/>
    </row>
    <row r="464" spans="4:4" x14ac:dyDescent="0.25">
      <c r="D464" s="52"/>
    </row>
    <row r="465" spans="4:4" x14ac:dyDescent="0.25">
      <c r="D465" s="52"/>
    </row>
    <row r="466" spans="4:4" x14ac:dyDescent="0.25">
      <c r="D466" s="52"/>
    </row>
    <row r="467" spans="4:4" x14ac:dyDescent="0.25">
      <c r="D467" s="52"/>
    </row>
    <row r="468" spans="4:4" x14ac:dyDescent="0.25">
      <c r="D468" s="52"/>
    </row>
    <row r="469" spans="4:4" x14ac:dyDescent="0.25">
      <c r="D469" s="52"/>
    </row>
    <row r="470" spans="4:4" x14ac:dyDescent="0.25">
      <c r="D470" s="52"/>
    </row>
    <row r="471" spans="4:4" x14ac:dyDescent="0.25">
      <c r="D471" s="52"/>
    </row>
    <row r="472" spans="4:4" x14ac:dyDescent="0.25">
      <c r="D472" s="52"/>
    </row>
    <row r="473" spans="4:4" x14ac:dyDescent="0.25">
      <c r="D473" s="52"/>
    </row>
    <row r="474" spans="4:4" x14ac:dyDescent="0.25">
      <c r="D474" s="52"/>
    </row>
    <row r="475" spans="4:4" x14ac:dyDescent="0.25">
      <c r="D475" s="52"/>
    </row>
    <row r="476" spans="4:4" x14ac:dyDescent="0.25">
      <c r="D476" s="52"/>
    </row>
    <row r="477" spans="4:4" x14ac:dyDescent="0.25">
      <c r="D477" s="52"/>
    </row>
    <row r="478" spans="4:4" x14ac:dyDescent="0.25">
      <c r="D478" s="52"/>
    </row>
    <row r="479" spans="4:4" x14ac:dyDescent="0.25">
      <c r="D479" s="52"/>
    </row>
    <row r="480" spans="4:4" x14ac:dyDescent="0.25">
      <c r="D480" s="52"/>
    </row>
    <row r="481" spans="4:4" x14ac:dyDescent="0.25">
      <c r="D481" s="52"/>
    </row>
    <row r="482" spans="4:4" x14ac:dyDescent="0.25">
      <c r="D482" s="52"/>
    </row>
    <row r="483" spans="4:4" x14ac:dyDescent="0.25">
      <c r="D483" s="52"/>
    </row>
    <row r="484" spans="4:4" x14ac:dyDescent="0.25">
      <c r="D484" s="52"/>
    </row>
    <row r="485" spans="4:4" x14ac:dyDescent="0.25">
      <c r="D485" s="52"/>
    </row>
    <row r="486" spans="4:4" x14ac:dyDescent="0.25">
      <c r="D486" s="52"/>
    </row>
    <row r="487" spans="4:4" x14ac:dyDescent="0.25">
      <c r="D487" s="52"/>
    </row>
    <row r="488" spans="4:4" x14ac:dyDescent="0.25">
      <c r="D488" s="52"/>
    </row>
    <row r="489" spans="4:4" x14ac:dyDescent="0.25">
      <c r="D489" s="52"/>
    </row>
    <row r="490" spans="4:4" x14ac:dyDescent="0.25">
      <c r="D490" s="52"/>
    </row>
    <row r="491" spans="4:4" x14ac:dyDescent="0.25">
      <c r="D491" s="52"/>
    </row>
    <row r="492" spans="4:4" x14ac:dyDescent="0.25">
      <c r="D492" s="52"/>
    </row>
    <row r="493" spans="4:4" x14ac:dyDescent="0.25">
      <c r="D493" s="52"/>
    </row>
    <row r="494" spans="4:4" x14ac:dyDescent="0.25">
      <c r="D494" s="52"/>
    </row>
    <row r="495" spans="4:4" x14ac:dyDescent="0.25">
      <c r="D495" s="52"/>
    </row>
    <row r="496" spans="4:4" x14ac:dyDescent="0.25">
      <c r="D496" s="52"/>
    </row>
    <row r="497" spans="4:4" x14ac:dyDescent="0.25">
      <c r="D497" s="52"/>
    </row>
    <row r="498" spans="4:4" x14ac:dyDescent="0.25">
      <c r="D498" s="52"/>
    </row>
    <row r="499" spans="4:4" x14ac:dyDescent="0.25">
      <c r="D499" s="52"/>
    </row>
    <row r="500" spans="4:4" x14ac:dyDescent="0.25">
      <c r="D500" s="52"/>
    </row>
    <row r="501" spans="4:4" x14ac:dyDescent="0.25">
      <c r="D501" s="52"/>
    </row>
    <row r="502" spans="4:4" x14ac:dyDescent="0.25">
      <c r="D502" s="52"/>
    </row>
    <row r="503" spans="4:4" x14ac:dyDescent="0.25">
      <c r="D503" s="52"/>
    </row>
    <row r="504" spans="4:4" x14ac:dyDescent="0.25">
      <c r="D504" s="52"/>
    </row>
    <row r="505" spans="4:4" x14ac:dyDescent="0.25">
      <c r="D505" s="52"/>
    </row>
    <row r="506" spans="4:4" x14ac:dyDescent="0.25">
      <c r="D506" s="52"/>
    </row>
    <row r="507" spans="4:4" x14ac:dyDescent="0.25">
      <c r="D507" s="52"/>
    </row>
    <row r="508" spans="4:4" x14ac:dyDescent="0.25">
      <c r="D508" s="52"/>
    </row>
    <row r="509" spans="4:4" x14ac:dyDescent="0.25">
      <c r="D509" s="52"/>
    </row>
    <row r="510" spans="4:4" x14ac:dyDescent="0.25">
      <c r="D510" s="52"/>
    </row>
    <row r="511" spans="4:4" x14ac:dyDescent="0.25">
      <c r="D511" s="52"/>
    </row>
    <row r="512" spans="4:4" x14ac:dyDescent="0.25">
      <c r="D512" s="52"/>
    </row>
    <row r="513" spans="4:4" x14ac:dyDescent="0.25">
      <c r="D513" s="52"/>
    </row>
    <row r="514" spans="4:4" x14ac:dyDescent="0.25">
      <c r="D514" s="52"/>
    </row>
    <row r="515" spans="4:4" x14ac:dyDescent="0.25">
      <c r="D515" s="52"/>
    </row>
    <row r="516" spans="4:4" x14ac:dyDescent="0.25">
      <c r="D516" s="52"/>
    </row>
    <row r="517" spans="4:4" x14ac:dyDescent="0.25">
      <c r="D517" s="52"/>
    </row>
    <row r="518" spans="4:4" x14ac:dyDescent="0.25">
      <c r="D518" s="52"/>
    </row>
    <row r="519" spans="4:4" x14ac:dyDescent="0.25">
      <c r="D519" s="52"/>
    </row>
    <row r="520" spans="4:4" x14ac:dyDescent="0.25">
      <c r="D520" s="52"/>
    </row>
    <row r="521" spans="4:4" x14ac:dyDescent="0.25">
      <c r="D521" s="52"/>
    </row>
    <row r="522" spans="4:4" x14ac:dyDescent="0.25">
      <c r="D522" s="52"/>
    </row>
    <row r="523" spans="4:4" x14ac:dyDescent="0.25">
      <c r="D523" s="52"/>
    </row>
    <row r="524" spans="4:4" x14ac:dyDescent="0.25">
      <c r="D524" s="52"/>
    </row>
    <row r="525" spans="4:4" x14ac:dyDescent="0.25">
      <c r="D525" s="52"/>
    </row>
    <row r="526" spans="4:4" x14ac:dyDescent="0.25">
      <c r="D526" s="52"/>
    </row>
    <row r="527" spans="4:4" x14ac:dyDescent="0.25">
      <c r="D527" s="52"/>
    </row>
    <row r="528" spans="4:4" x14ac:dyDescent="0.25">
      <c r="D528" s="52"/>
    </row>
    <row r="529" spans="4:4" x14ac:dyDescent="0.25">
      <c r="D529" s="52"/>
    </row>
    <row r="530" spans="4:4" x14ac:dyDescent="0.25">
      <c r="D530" s="52"/>
    </row>
    <row r="531" spans="4:4" x14ac:dyDescent="0.25">
      <c r="D531" s="52"/>
    </row>
    <row r="532" spans="4:4" x14ac:dyDescent="0.25">
      <c r="D532" s="52"/>
    </row>
    <row r="533" spans="4:4" x14ac:dyDescent="0.25">
      <c r="D533" s="52"/>
    </row>
    <row r="534" spans="4:4" x14ac:dyDescent="0.25">
      <c r="D534" s="52"/>
    </row>
    <row r="535" spans="4:4" x14ac:dyDescent="0.25">
      <c r="D535" s="52"/>
    </row>
    <row r="536" spans="4:4" x14ac:dyDescent="0.25">
      <c r="D536" s="52"/>
    </row>
    <row r="537" spans="4:4" x14ac:dyDescent="0.25">
      <c r="D537" s="52"/>
    </row>
    <row r="538" spans="4:4" x14ac:dyDescent="0.25">
      <c r="D538" s="52"/>
    </row>
    <row r="539" spans="4:4" x14ac:dyDescent="0.25">
      <c r="D539" s="52"/>
    </row>
    <row r="540" spans="4:4" x14ac:dyDescent="0.25">
      <c r="D540" s="52"/>
    </row>
    <row r="541" spans="4:4" x14ac:dyDescent="0.25">
      <c r="D541" s="52"/>
    </row>
    <row r="542" spans="4:4" x14ac:dyDescent="0.25">
      <c r="D542" s="52"/>
    </row>
    <row r="543" spans="4:4" x14ac:dyDescent="0.25">
      <c r="D543" s="52"/>
    </row>
    <row r="544" spans="4:4" x14ac:dyDescent="0.25">
      <c r="D544" s="52"/>
    </row>
    <row r="545" spans="4:4" x14ac:dyDescent="0.25">
      <c r="D545" s="52"/>
    </row>
    <row r="546" spans="4:4" x14ac:dyDescent="0.25">
      <c r="D546" s="52"/>
    </row>
    <row r="547" spans="4:4" x14ac:dyDescent="0.25">
      <c r="D547" s="52"/>
    </row>
    <row r="548" spans="4:4" x14ac:dyDescent="0.25">
      <c r="D548" s="52"/>
    </row>
    <row r="549" spans="4:4" x14ac:dyDescent="0.25">
      <c r="D549" s="52"/>
    </row>
    <row r="550" spans="4:4" x14ac:dyDescent="0.25">
      <c r="D550" s="52"/>
    </row>
    <row r="551" spans="4:4" x14ac:dyDescent="0.25">
      <c r="D551" s="52"/>
    </row>
    <row r="552" spans="4:4" x14ac:dyDescent="0.25">
      <c r="D552" s="52"/>
    </row>
    <row r="553" spans="4:4" x14ac:dyDescent="0.25">
      <c r="D553" s="52"/>
    </row>
    <row r="554" spans="4:4" x14ac:dyDescent="0.25">
      <c r="D554" s="52"/>
    </row>
    <row r="555" spans="4:4" x14ac:dyDescent="0.25">
      <c r="D555" s="52"/>
    </row>
    <row r="556" spans="4:4" x14ac:dyDescent="0.25">
      <c r="D556" s="52"/>
    </row>
    <row r="557" spans="4:4" x14ac:dyDescent="0.25">
      <c r="D557" s="52"/>
    </row>
    <row r="558" spans="4:4" x14ac:dyDescent="0.25">
      <c r="D558" s="52"/>
    </row>
    <row r="559" spans="4:4" x14ac:dyDescent="0.25">
      <c r="D559" s="52"/>
    </row>
    <row r="560" spans="4:4" x14ac:dyDescent="0.25">
      <c r="D560" s="52"/>
    </row>
    <row r="561" spans="4:4" x14ac:dyDescent="0.25">
      <c r="D561" s="52"/>
    </row>
    <row r="562" spans="4:4" x14ac:dyDescent="0.25">
      <c r="D562" s="52"/>
    </row>
    <row r="563" spans="4:4" x14ac:dyDescent="0.25">
      <c r="D563" s="52"/>
    </row>
    <row r="564" spans="4:4" x14ac:dyDescent="0.25">
      <c r="D564" s="52"/>
    </row>
    <row r="565" spans="4:4" x14ac:dyDescent="0.25">
      <c r="D565" s="52"/>
    </row>
  </sheetData>
  <pageMargins left="0.15748031496062992" right="0.15748031496062992" top="0.43307086614173229" bottom="0.23622047244094491" header="0.31496062992125984" footer="0.15748031496062992"/>
  <pageSetup paperSize="5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5"/>
  <sheetViews>
    <sheetView topLeftCell="B4" workbookViewId="0">
      <selection activeCell="C19" sqref="C19"/>
    </sheetView>
  </sheetViews>
  <sheetFormatPr baseColWidth="10" defaultRowHeight="15" x14ac:dyDescent="0.25"/>
  <cols>
    <col min="1" max="1" width="45.140625" customWidth="1"/>
    <col min="2" max="2" width="15.7109375" customWidth="1"/>
    <col min="3" max="3" width="54.140625" customWidth="1"/>
    <col min="4" max="4" width="18" style="45" customWidth="1"/>
    <col min="5" max="8" width="17.7109375" customWidth="1"/>
    <col min="9" max="9" width="17.140625" customWidth="1"/>
    <col min="10" max="10" width="17.28515625" customWidth="1"/>
    <col min="11" max="11" width="19.28515625" bestFit="1" customWidth="1"/>
    <col min="12" max="12" width="20" customWidth="1"/>
  </cols>
  <sheetData>
    <row r="1" spans="1:12" x14ac:dyDescent="0.25">
      <c r="D1" s="52"/>
    </row>
    <row r="2" spans="1:12" ht="16.5" thickBot="1" x14ac:dyDescent="0.3">
      <c r="B2" s="42"/>
      <c r="D2" s="52"/>
    </row>
    <row r="3" spans="1:12" ht="16.5" thickBot="1" x14ac:dyDescent="0.3">
      <c r="A3" s="43" t="s">
        <v>0</v>
      </c>
      <c r="B3" s="41"/>
      <c r="C3" s="1"/>
      <c r="D3" s="62">
        <v>1</v>
      </c>
      <c r="E3" s="62">
        <v>2</v>
      </c>
      <c r="F3" s="62">
        <v>3</v>
      </c>
      <c r="G3" s="62">
        <v>4</v>
      </c>
      <c r="H3" s="39"/>
    </row>
    <row r="4" spans="1:12" ht="24" thickBot="1" x14ac:dyDescent="0.4">
      <c r="A4" s="2" t="s">
        <v>46</v>
      </c>
      <c r="B4" s="3"/>
      <c r="C4" s="3" t="s">
        <v>1</v>
      </c>
      <c r="D4" s="59">
        <v>1</v>
      </c>
      <c r="E4" s="61"/>
      <c r="F4" s="60"/>
      <c r="G4" s="60"/>
      <c r="H4" s="63"/>
    </row>
    <row r="5" spans="1:12" ht="16.5" thickBot="1" x14ac:dyDescent="0.3">
      <c r="A5" s="40" t="s">
        <v>2</v>
      </c>
      <c r="B5" s="5"/>
      <c r="C5" s="5"/>
      <c r="D5" s="34"/>
      <c r="E5" s="4"/>
      <c r="F5" s="4"/>
      <c r="G5" s="4"/>
      <c r="H5" s="4"/>
      <c r="I5" s="4"/>
    </row>
    <row r="6" spans="1:12" ht="26.25" thickBot="1" x14ac:dyDescent="0.3">
      <c r="A6" s="6" t="s">
        <v>3</v>
      </c>
      <c r="B6" s="7" t="s">
        <v>4</v>
      </c>
      <c r="C6" s="6" t="s">
        <v>5</v>
      </c>
      <c r="D6" s="57">
        <v>2024</v>
      </c>
      <c r="E6" s="8">
        <v>2025</v>
      </c>
      <c r="F6" s="8">
        <v>2025</v>
      </c>
      <c r="G6" s="8">
        <v>2025</v>
      </c>
      <c r="H6" s="8">
        <v>2025</v>
      </c>
      <c r="I6" s="8">
        <v>2025</v>
      </c>
      <c r="J6" s="8">
        <v>2026</v>
      </c>
      <c r="K6" s="8">
        <v>2027</v>
      </c>
    </row>
    <row r="7" spans="1:12" ht="15.75" thickBot="1" x14ac:dyDescent="0.3">
      <c r="A7" s="9"/>
      <c r="B7" s="10"/>
      <c r="C7" s="9"/>
      <c r="D7" s="58" t="s">
        <v>6</v>
      </c>
      <c r="E7" s="11" t="s">
        <v>45</v>
      </c>
      <c r="F7" s="11" t="s">
        <v>43</v>
      </c>
      <c r="G7" s="11" t="s">
        <v>44</v>
      </c>
      <c r="H7" s="11" t="s">
        <v>47</v>
      </c>
      <c r="I7" s="11" t="s">
        <v>7</v>
      </c>
      <c r="J7" s="11" t="s">
        <v>7</v>
      </c>
      <c r="K7" s="11" t="s">
        <v>7</v>
      </c>
    </row>
    <row r="8" spans="1:12" x14ac:dyDescent="0.25">
      <c r="A8" s="25" t="s">
        <v>9</v>
      </c>
      <c r="B8" s="12" t="s">
        <v>10</v>
      </c>
      <c r="C8" s="64" t="s">
        <v>20</v>
      </c>
      <c r="D8" s="26">
        <v>749</v>
      </c>
      <c r="E8" s="26"/>
      <c r="F8" s="26"/>
      <c r="G8" s="26"/>
      <c r="H8" s="26"/>
      <c r="I8" s="26">
        <v>550</v>
      </c>
      <c r="J8" s="26">
        <v>700</v>
      </c>
      <c r="K8" s="26"/>
      <c r="L8" s="35"/>
    </row>
    <row r="9" spans="1:12" x14ac:dyDescent="0.25">
      <c r="A9" s="27" t="s">
        <v>21</v>
      </c>
      <c r="B9" s="16" t="s">
        <v>13</v>
      </c>
      <c r="C9" s="65" t="s">
        <v>20</v>
      </c>
      <c r="D9" s="53">
        <v>1613403279.9599998</v>
      </c>
      <c r="E9" s="18"/>
      <c r="F9" s="18"/>
      <c r="G9" s="18"/>
      <c r="H9" s="66"/>
      <c r="I9" s="18">
        <v>201088318.15800002</v>
      </c>
      <c r="J9" s="18">
        <v>564166668.51027203</v>
      </c>
      <c r="K9" s="18"/>
      <c r="L9" s="48"/>
    </row>
    <row r="10" spans="1:12" ht="15.75" thickBot="1" x14ac:dyDescent="0.3">
      <c r="A10" s="19" t="s">
        <v>15</v>
      </c>
      <c r="B10" s="20" t="s">
        <v>16</v>
      </c>
      <c r="C10" s="20" t="s">
        <v>20</v>
      </c>
      <c r="D10" s="54">
        <f>+D9/D8</f>
        <v>2154076.4752469957</v>
      </c>
      <c r="E10" s="67" t="e">
        <f>+E9/E8</f>
        <v>#DIV/0!</v>
      </c>
      <c r="F10" s="22" t="e">
        <f>+F9/F8</f>
        <v>#DIV/0!</v>
      </c>
      <c r="G10" s="22" t="e">
        <f t="shared" ref="G10" si="0">+G9/G8</f>
        <v>#DIV/0!</v>
      </c>
      <c r="H10" s="22" t="e">
        <f>+H9/H8</f>
        <v>#DIV/0!</v>
      </c>
      <c r="I10" s="22">
        <v>365615.12392363639</v>
      </c>
      <c r="J10" s="22">
        <v>805952.38358610286</v>
      </c>
      <c r="K10" s="22"/>
      <c r="L10" s="48"/>
    </row>
    <row r="11" spans="1:12" x14ac:dyDescent="0.25">
      <c r="A11" s="12" t="s">
        <v>9</v>
      </c>
      <c r="B11" s="12" t="s">
        <v>10</v>
      </c>
      <c r="C11" s="23" t="s">
        <v>22</v>
      </c>
      <c r="D11" s="28">
        <v>374</v>
      </c>
      <c r="E11" s="28"/>
      <c r="F11" s="28"/>
      <c r="G11" s="28"/>
      <c r="H11" s="28"/>
      <c r="I11" s="28">
        <v>751</v>
      </c>
      <c r="J11" s="28">
        <v>751</v>
      </c>
      <c r="K11" s="28"/>
      <c r="L11" s="49"/>
    </row>
    <row r="12" spans="1:12" x14ac:dyDescent="0.25">
      <c r="A12" s="16" t="s">
        <v>21</v>
      </c>
      <c r="B12" s="16" t="s">
        <v>13</v>
      </c>
      <c r="C12" s="24" t="s">
        <v>22</v>
      </c>
      <c r="D12" s="53">
        <v>427935417.16999996</v>
      </c>
      <c r="E12" s="18"/>
      <c r="F12" s="18"/>
      <c r="G12" s="18"/>
      <c r="H12" s="18"/>
      <c r="I12" s="18">
        <v>173071052.20664945</v>
      </c>
      <c r="J12" s="18">
        <v>521588724.01790601</v>
      </c>
      <c r="K12" s="18"/>
      <c r="L12" s="50"/>
    </row>
    <row r="13" spans="1:12" ht="15.75" thickBot="1" x14ac:dyDescent="0.3">
      <c r="A13" s="19" t="s">
        <v>15</v>
      </c>
      <c r="B13" s="20" t="s">
        <v>16</v>
      </c>
      <c r="C13" s="29" t="s">
        <v>22</v>
      </c>
      <c r="D13" s="54">
        <f>+D12/D11</f>
        <v>1144212.3453743313</v>
      </c>
      <c r="E13" s="67" t="e">
        <f>+E12/E11</f>
        <v>#DIV/0!</v>
      </c>
      <c r="F13" s="22" t="e">
        <f>+F12/F11</f>
        <v>#DIV/0!</v>
      </c>
      <c r="G13" s="22" t="e">
        <f t="shared" ref="G13:H13" si="1">+G12/G11</f>
        <v>#DIV/0!</v>
      </c>
      <c r="H13" s="22" t="e">
        <f t="shared" si="1"/>
        <v>#DIV/0!</v>
      </c>
      <c r="I13" s="22">
        <v>230454.13076784214</v>
      </c>
      <c r="J13" s="22">
        <v>694525.59789335018</v>
      </c>
      <c r="K13" s="22"/>
      <c r="L13" s="50"/>
    </row>
    <row r="14" spans="1:12" ht="15" customHeight="1" x14ac:dyDescent="0.25">
      <c r="A14" s="12" t="s">
        <v>23</v>
      </c>
      <c r="B14" s="12" t="s">
        <v>10</v>
      </c>
      <c r="C14" s="23" t="s">
        <v>24</v>
      </c>
      <c r="D14" s="28">
        <v>62</v>
      </c>
      <c r="E14" s="28"/>
      <c r="F14" s="28"/>
      <c r="G14" s="28"/>
      <c r="H14" s="28"/>
      <c r="I14" s="28">
        <v>126</v>
      </c>
      <c r="J14" s="28">
        <v>126</v>
      </c>
      <c r="K14" s="28"/>
      <c r="L14" s="51"/>
    </row>
    <row r="15" spans="1:12" x14ac:dyDescent="0.25">
      <c r="A15" s="16" t="s">
        <v>21</v>
      </c>
      <c r="B15" s="16" t="s">
        <v>13</v>
      </c>
      <c r="C15" s="24" t="s">
        <v>25</v>
      </c>
      <c r="D15" s="53">
        <v>826051832.9599998</v>
      </c>
      <c r="E15" s="18"/>
      <c r="F15" s="18"/>
      <c r="G15" s="18"/>
      <c r="H15" s="66"/>
      <c r="I15" s="18">
        <v>321351228</v>
      </c>
      <c r="J15" s="18">
        <v>892774006.37745297</v>
      </c>
      <c r="K15" s="18"/>
      <c r="L15" s="50"/>
    </row>
    <row r="16" spans="1:12" ht="15.75" thickBot="1" x14ac:dyDescent="0.3">
      <c r="A16" s="19" t="s">
        <v>26</v>
      </c>
      <c r="B16" s="20" t="s">
        <v>16</v>
      </c>
      <c r="C16" s="20" t="s">
        <v>25</v>
      </c>
      <c r="D16" s="54">
        <f>+D15/D14</f>
        <v>13323416.660645159</v>
      </c>
      <c r="E16" s="22">
        <v>1045524.06703125</v>
      </c>
      <c r="F16" s="22" t="e">
        <f>+F15/F14</f>
        <v>#DIV/0!</v>
      </c>
      <c r="G16" s="22" t="e">
        <f t="shared" ref="G16" si="2">+G15/G14</f>
        <v>#DIV/0!</v>
      </c>
      <c r="H16" s="22" t="e">
        <f>+H15/H14</f>
        <v>#DIV/0!</v>
      </c>
      <c r="I16" s="22">
        <v>2550406.5714285714</v>
      </c>
      <c r="J16" s="22">
        <v>7085507.9871226428</v>
      </c>
      <c r="K16" s="22"/>
      <c r="L16" s="48"/>
    </row>
    <row r="17" spans="2:4" x14ac:dyDescent="0.25">
      <c r="B17">
        <v>2027</v>
      </c>
      <c r="D17" s="52"/>
    </row>
    <row r="18" spans="2:4" x14ac:dyDescent="0.25">
      <c r="B18" t="str">
        <f>+K7</f>
        <v>META ANUAL</v>
      </c>
      <c r="C18" t="s">
        <v>50</v>
      </c>
      <c r="D18" s="52"/>
    </row>
    <row r="19" spans="2:4" x14ac:dyDescent="0.25">
      <c r="D19" s="52"/>
    </row>
    <row r="20" spans="2:4" x14ac:dyDescent="0.25">
      <c r="D20" s="52"/>
    </row>
    <row r="21" spans="2:4" x14ac:dyDescent="0.25">
      <c r="D21" s="52"/>
    </row>
    <row r="22" spans="2:4" x14ac:dyDescent="0.25">
      <c r="D22" s="52"/>
    </row>
    <row r="23" spans="2:4" x14ac:dyDescent="0.25">
      <c r="D23" s="52"/>
    </row>
    <row r="24" spans="2:4" x14ac:dyDescent="0.25">
      <c r="D24" s="52"/>
    </row>
    <row r="25" spans="2:4" x14ac:dyDescent="0.25">
      <c r="D25" s="52"/>
    </row>
    <row r="26" spans="2:4" x14ac:dyDescent="0.25">
      <c r="D26" s="52"/>
    </row>
    <row r="27" spans="2:4" x14ac:dyDescent="0.25">
      <c r="D27" s="52"/>
    </row>
    <row r="28" spans="2:4" x14ac:dyDescent="0.25">
      <c r="D28" s="52"/>
    </row>
    <row r="29" spans="2:4" x14ac:dyDescent="0.25">
      <c r="D29" s="52"/>
    </row>
    <row r="30" spans="2:4" x14ac:dyDescent="0.25">
      <c r="D30" s="52"/>
    </row>
    <row r="31" spans="2:4" x14ac:dyDescent="0.25">
      <c r="D31" s="52"/>
    </row>
    <row r="32" spans="2:4" x14ac:dyDescent="0.25">
      <c r="D32" s="52"/>
    </row>
    <row r="33" spans="4:4" x14ac:dyDescent="0.25">
      <c r="D33" s="52"/>
    </row>
    <row r="34" spans="4:4" x14ac:dyDescent="0.25">
      <c r="D34" s="52"/>
    </row>
    <row r="35" spans="4:4" x14ac:dyDescent="0.25">
      <c r="D35" s="52"/>
    </row>
    <row r="36" spans="4:4" x14ac:dyDescent="0.25">
      <c r="D36" s="52"/>
    </row>
    <row r="37" spans="4:4" x14ac:dyDescent="0.25">
      <c r="D37" s="52"/>
    </row>
    <row r="38" spans="4:4" x14ac:dyDescent="0.25">
      <c r="D38" s="52"/>
    </row>
    <row r="39" spans="4:4" x14ac:dyDescent="0.25">
      <c r="D39" s="52"/>
    </row>
    <row r="40" spans="4:4" x14ac:dyDescent="0.25">
      <c r="D40" s="52"/>
    </row>
    <row r="41" spans="4:4" x14ac:dyDescent="0.25">
      <c r="D41" s="52"/>
    </row>
    <row r="42" spans="4:4" x14ac:dyDescent="0.25">
      <c r="D42" s="52"/>
    </row>
    <row r="43" spans="4:4" x14ac:dyDescent="0.25">
      <c r="D43" s="52"/>
    </row>
    <row r="44" spans="4:4" x14ac:dyDescent="0.25">
      <c r="D44" s="52"/>
    </row>
    <row r="45" spans="4:4" x14ac:dyDescent="0.25">
      <c r="D45" s="52"/>
    </row>
    <row r="46" spans="4:4" x14ac:dyDescent="0.25">
      <c r="D46" s="52"/>
    </row>
    <row r="47" spans="4:4" x14ac:dyDescent="0.25">
      <c r="D47" s="52"/>
    </row>
    <row r="48" spans="4:4" x14ac:dyDescent="0.25">
      <c r="D48" s="52"/>
    </row>
    <row r="49" spans="4:4" x14ac:dyDescent="0.25">
      <c r="D49" s="52"/>
    </row>
    <row r="50" spans="4:4" x14ac:dyDescent="0.25">
      <c r="D50" s="52"/>
    </row>
    <row r="51" spans="4:4" x14ac:dyDescent="0.25">
      <c r="D51" s="52"/>
    </row>
    <row r="52" spans="4:4" x14ac:dyDescent="0.25">
      <c r="D52" s="52"/>
    </row>
    <row r="53" spans="4:4" x14ac:dyDescent="0.25">
      <c r="D53" s="52"/>
    </row>
    <row r="54" spans="4:4" x14ac:dyDescent="0.25">
      <c r="D54" s="52"/>
    </row>
    <row r="55" spans="4:4" x14ac:dyDescent="0.25">
      <c r="D55" s="52"/>
    </row>
    <row r="56" spans="4:4" x14ac:dyDescent="0.25">
      <c r="D56" s="52"/>
    </row>
    <row r="57" spans="4:4" x14ac:dyDescent="0.25">
      <c r="D57" s="52"/>
    </row>
    <row r="58" spans="4:4" x14ac:dyDescent="0.25">
      <c r="D58" s="52"/>
    </row>
    <row r="59" spans="4:4" x14ac:dyDescent="0.25">
      <c r="D59" s="52"/>
    </row>
    <row r="60" spans="4:4" x14ac:dyDescent="0.25">
      <c r="D60" s="52"/>
    </row>
    <row r="61" spans="4:4" x14ac:dyDescent="0.25">
      <c r="D61" s="52"/>
    </row>
    <row r="62" spans="4:4" x14ac:dyDescent="0.25">
      <c r="D62" s="52"/>
    </row>
    <row r="63" spans="4:4" x14ac:dyDescent="0.25">
      <c r="D63" s="52"/>
    </row>
    <row r="64" spans="4:4" x14ac:dyDescent="0.25">
      <c r="D64" s="52"/>
    </row>
    <row r="65" spans="4:4" x14ac:dyDescent="0.25">
      <c r="D65" s="52"/>
    </row>
    <row r="66" spans="4:4" x14ac:dyDescent="0.25">
      <c r="D66" s="52"/>
    </row>
    <row r="67" spans="4:4" x14ac:dyDescent="0.25">
      <c r="D67" s="52"/>
    </row>
    <row r="68" spans="4:4" x14ac:dyDescent="0.25">
      <c r="D68" s="52"/>
    </row>
    <row r="69" spans="4:4" x14ac:dyDescent="0.25">
      <c r="D69" s="52"/>
    </row>
    <row r="70" spans="4:4" x14ac:dyDescent="0.25">
      <c r="D70" s="52"/>
    </row>
    <row r="71" spans="4:4" x14ac:dyDescent="0.25">
      <c r="D71" s="52"/>
    </row>
    <row r="72" spans="4:4" x14ac:dyDescent="0.25">
      <c r="D72" s="52"/>
    </row>
    <row r="73" spans="4:4" x14ac:dyDescent="0.25">
      <c r="D73" s="52"/>
    </row>
    <row r="74" spans="4:4" x14ac:dyDescent="0.25">
      <c r="D74" s="52"/>
    </row>
    <row r="75" spans="4:4" x14ac:dyDescent="0.25">
      <c r="D75" s="52"/>
    </row>
    <row r="76" spans="4:4" x14ac:dyDescent="0.25">
      <c r="D76" s="52"/>
    </row>
    <row r="77" spans="4:4" x14ac:dyDescent="0.25">
      <c r="D77" s="52"/>
    </row>
    <row r="78" spans="4:4" x14ac:dyDescent="0.25">
      <c r="D78" s="52"/>
    </row>
    <row r="79" spans="4:4" x14ac:dyDescent="0.25">
      <c r="D79" s="52"/>
    </row>
    <row r="80" spans="4:4" x14ac:dyDescent="0.25">
      <c r="D80" s="52"/>
    </row>
    <row r="81" spans="4:4" x14ac:dyDescent="0.25">
      <c r="D81" s="52"/>
    </row>
    <row r="82" spans="4:4" x14ac:dyDescent="0.25">
      <c r="D82" s="52"/>
    </row>
    <row r="83" spans="4:4" x14ac:dyDescent="0.25">
      <c r="D83" s="52"/>
    </row>
    <row r="84" spans="4:4" x14ac:dyDescent="0.25">
      <c r="D84" s="52"/>
    </row>
    <row r="85" spans="4:4" x14ac:dyDescent="0.25">
      <c r="D85" s="52"/>
    </row>
    <row r="86" spans="4:4" x14ac:dyDescent="0.25">
      <c r="D86" s="52"/>
    </row>
    <row r="87" spans="4:4" x14ac:dyDescent="0.25">
      <c r="D87" s="52"/>
    </row>
    <row r="88" spans="4:4" x14ac:dyDescent="0.25">
      <c r="D88" s="52"/>
    </row>
    <row r="89" spans="4:4" x14ac:dyDescent="0.25">
      <c r="D89" s="52"/>
    </row>
    <row r="90" spans="4:4" x14ac:dyDescent="0.25">
      <c r="D90" s="52"/>
    </row>
    <row r="91" spans="4:4" x14ac:dyDescent="0.25">
      <c r="D91" s="52"/>
    </row>
    <row r="92" spans="4:4" x14ac:dyDescent="0.25">
      <c r="D92" s="52"/>
    </row>
    <row r="93" spans="4:4" x14ac:dyDescent="0.25">
      <c r="D93" s="52"/>
    </row>
    <row r="94" spans="4:4" x14ac:dyDescent="0.25">
      <c r="D94" s="52"/>
    </row>
    <row r="95" spans="4:4" x14ac:dyDescent="0.25">
      <c r="D95" s="52"/>
    </row>
    <row r="96" spans="4:4" x14ac:dyDescent="0.25">
      <c r="D96" s="52"/>
    </row>
    <row r="97" spans="4:4" x14ac:dyDescent="0.25">
      <c r="D97" s="52"/>
    </row>
    <row r="98" spans="4:4" x14ac:dyDescent="0.25">
      <c r="D98" s="52"/>
    </row>
    <row r="99" spans="4:4" x14ac:dyDescent="0.25">
      <c r="D99" s="52"/>
    </row>
    <row r="100" spans="4:4" x14ac:dyDescent="0.25">
      <c r="D100" s="52"/>
    </row>
    <row r="101" spans="4:4" x14ac:dyDescent="0.25">
      <c r="D101" s="52"/>
    </row>
    <row r="102" spans="4:4" x14ac:dyDescent="0.25">
      <c r="D102" s="52"/>
    </row>
    <row r="103" spans="4:4" x14ac:dyDescent="0.25">
      <c r="D103" s="52"/>
    </row>
    <row r="104" spans="4:4" x14ac:dyDescent="0.25">
      <c r="D104" s="52"/>
    </row>
    <row r="105" spans="4:4" x14ac:dyDescent="0.25">
      <c r="D105" s="52"/>
    </row>
    <row r="106" spans="4:4" x14ac:dyDescent="0.25">
      <c r="D106" s="52"/>
    </row>
    <row r="107" spans="4:4" x14ac:dyDescent="0.25">
      <c r="D107" s="52"/>
    </row>
    <row r="108" spans="4:4" x14ac:dyDescent="0.25">
      <c r="D108" s="52"/>
    </row>
    <row r="109" spans="4:4" x14ac:dyDescent="0.25">
      <c r="D109" s="52"/>
    </row>
    <row r="110" spans="4:4" x14ac:dyDescent="0.25">
      <c r="D110" s="52"/>
    </row>
    <row r="111" spans="4:4" x14ac:dyDescent="0.25">
      <c r="D111" s="52"/>
    </row>
    <row r="112" spans="4:4" x14ac:dyDescent="0.25">
      <c r="D112" s="52"/>
    </row>
    <row r="113" spans="4:4" x14ac:dyDescent="0.25">
      <c r="D113" s="52"/>
    </row>
    <row r="114" spans="4:4" x14ac:dyDescent="0.25">
      <c r="D114" s="52"/>
    </row>
    <row r="115" spans="4:4" x14ac:dyDescent="0.25">
      <c r="D115" s="52"/>
    </row>
    <row r="116" spans="4:4" x14ac:dyDescent="0.25">
      <c r="D116" s="52"/>
    </row>
    <row r="117" spans="4:4" x14ac:dyDescent="0.25">
      <c r="D117" s="52"/>
    </row>
    <row r="118" spans="4:4" x14ac:dyDescent="0.25">
      <c r="D118" s="52"/>
    </row>
    <row r="119" spans="4:4" x14ac:dyDescent="0.25">
      <c r="D119" s="52"/>
    </row>
    <row r="120" spans="4:4" x14ac:dyDescent="0.25">
      <c r="D120" s="52"/>
    </row>
    <row r="121" spans="4:4" x14ac:dyDescent="0.25">
      <c r="D121" s="52"/>
    </row>
    <row r="122" spans="4:4" x14ac:dyDescent="0.25">
      <c r="D122" s="52"/>
    </row>
    <row r="123" spans="4:4" x14ac:dyDescent="0.25">
      <c r="D123" s="52"/>
    </row>
    <row r="124" spans="4:4" x14ac:dyDescent="0.25">
      <c r="D124" s="52"/>
    </row>
    <row r="125" spans="4:4" x14ac:dyDescent="0.25">
      <c r="D125" s="52"/>
    </row>
    <row r="126" spans="4:4" x14ac:dyDescent="0.25">
      <c r="D126" s="52"/>
    </row>
    <row r="127" spans="4:4" x14ac:dyDescent="0.25">
      <c r="D127" s="52"/>
    </row>
    <row r="128" spans="4:4" x14ac:dyDescent="0.25">
      <c r="D128" s="52"/>
    </row>
    <row r="129" spans="4:4" x14ac:dyDescent="0.25">
      <c r="D129" s="52"/>
    </row>
    <row r="130" spans="4:4" x14ac:dyDescent="0.25">
      <c r="D130" s="52"/>
    </row>
    <row r="131" spans="4:4" x14ac:dyDescent="0.25">
      <c r="D131" s="52"/>
    </row>
    <row r="132" spans="4:4" x14ac:dyDescent="0.25">
      <c r="D132" s="52"/>
    </row>
    <row r="133" spans="4:4" x14ac:dyDescent="0.25">
      <c r="D133" s="52"/>
    </row>
    <row r="134" spans="4:4" x14ac:dyDescent="0.25">
      <c r="D134" s="52"/>
    </row>
    <row r="135" spans="4:4" x14ac:dyDescent="0.25">
      <c r="D135" s="52"/>
    </row>
    <row r="136" spans="4:4" x14ac:dyDescent="0.25">
      <c r="D136" s="52"/>
    </row>
    <row r="137" spans="4:4" x14ac:dyDescent="0.25">
      <c r="D137" s="52"/>
    </row>
    <row r="138" spans="4:4" x14ac:dyDescent="0.25">
      <c r="D138" s="52"/>
    </row>
    <row r="139" spans="4:4" x14ac:dyDescent="0.25">
      <c r="D139" s="52"/>
    </row>
    <row r="140" spans="4:4" x14ac:dyDescent="0.25">
      <c r="D140" s="52"/>
    </row>
    <row r="141" spans="4:4" x14ac:dyDescent="0.25">
      <c r="D141" s="52"/>
    </row>
    <row r="142" spans="4:4" x14ac:dyDescent="0.25">
      <c r="D142" s="52"/>
    </row>
    <row r="143" spans="4:4" x14ac:dyDescent="0.25">
      <c r="D143" s="52"/>
    </row>
    <row r="144" spans="4:4" x14ac:dyDescent="0.25">
      <c r="D144" s="52"/>
    </row>
    <row r="145" spans="4:4" x14ac:dyDescent="0.25">
      <c r="D145" s="52"/>
    </row>
    <row r="146" spans="4:4" x14ac:dyDescent="0.25">
      <c r="D146" s="52"/>
    </row>
    <row r="147" spans="4:4" x14ac:dyDescent="0.25">
      <c r="D147" s="52"/>
    </row>
    <row r="148" spans="4:4" x14ac:dyDescent="0.25">
      <c r="D148" s="52"/>
    </row>
    <row r="149" spans="4:4" x14ac:dyDescent="0.25">
      <c r="D149" s="52"/>
    </row>
    <row r="150" spans="4:4" x14ac:dyDescent="0.25">
      <c r="D150" s="52"/>
    </row>
    <row r="151" spans="4:4" x14ac:dyDescent="0.25">
      <c r="D151" s="52"/>
    </row>
    <row r="152" spans="4:4" x14ac:dyDescent="0.25">
      <c r="D152" s="52"/>
    </row>
    <row r="153" spans="4:4" x14ac:dyDescent="0.25">
      <c r="D153" s="52"/>
    </row>
    <row r="154" spans="4:4" x14ac:dyDescent="0.25">
      <c r="D154" s="52"/>
    </row>
    <row r="155" spans="4:4" x14ac:dyDescent="0.25">
      <c r="D155" s="52"/>
    </row>
    <row r="156" spans="4:4" x14ac:dyDescent="0.25">
      <c r="D156" s="52"/>
    </row>
    <row r="157" spans="4:4" x14ac:dyDescent="0.25">
      <c r="D157" s="52"/>
    </row>
    <row r="158" spans="4:4" x14ac:dyDescent="0.25">
      <c r="D158" s="52"/>
    </row>
    <row r="159" spans="4:4" x14ac:dyDescent="0.25">
      <c r="D159" s="52"/>
    </row>
    <row r="160" spans="4:4" x14ac:dyDescent="0.25">
      <c r="D160" s="52"/>
    </row>
    <row r="161" spans="4:4" x14ac:dyDescent="0.25">
      <c r="D161" s="52"/>
    </row>
    <row r="162" spans="4:4" x14ac:dyDescent="0.25">
      <c r="D162" s="52"/>
    </row>
    <row r="163" spans="4:4" x14ac:dyDescent="0.25">
      <c r="D163" s="52"/>
    </row>
    <row r="164" spans="4:4" x14ac:dyDescent="0.25">
      <c r="D164" s="52"/>
    </row>
    <row r="165" spans="4:4" x14ac:dyDescent="0.25">
      <c r="D165" s="52"/>
    </row>
    <row r="166" spans="4:4" x14ac:dyDescent="0.25">
      <c r="D166" s="52"/>
    </row>
    <row r="167" spans="4:4" x14ac:dyDescent="0.25">
      <c r="D167" s="52"/>
    </row>
    <row r="168" spans="4:4" x14ac:dyDescent="0.25">
      <c r="D168" s="52"/>
    </row>
    <row r="169" spans="4:4" x14ac:dyDescent="0.25">
      <c r="D169" s="52"/>
    </row>
    <row r="170" spans="4:4" x14ac:dyDescent="0.25">
      <c r="D170" s="52"/>
    </row>
    <row r="171" spans="4:4" x14ac:dyDescent="0.25">
      <c r="D171" s="52"/>
    </row>
    <row r="172" spans="4:4" x14ac:dyDescent="0.25">
      <c r="D172" s="52"/>
    </row>
    <row r="173" spans="4:4" x14ac:dyDescent="0.25">
      <c r="D173" s="52"/>
    </row>
    <row r="174" spans="4:4" x14ac:dyDescent="0.25">
      <c r="D174" s="52"/>
    </row>
    <row r="175" spans="4:4" x14ac:dyDescent="0.25">
      <c r="D175" s="52"/>
    </row>
    <row r="176" spans="4:4" x14ac:dyDescent="0.25">
      <c r="D176" s="52"/>
    </row>
    <row r="177" spans="4:4" x14ac:dyDescent="0.25">
      <c r="D177" s="52"/>
    </row>
    <row r="178" spans="4:4" x14ac:dyDescent="0.25">
      <c r="D178" s="52"/>
    </row>
    <row r="179" spans="4:4" x14ac:dyDescent="0.25">
      <c r="D179" s="52"/>
    </row>
    <row r="180" spans="4:4" x14ac:dyDescent="0.25">
      <c r="D180" s="52"/>
    </row>
    <row r="181" spans="4:4" x14ac:dyDescent="0.25">
      <c r="D181" s="52"/>
    </row>
    <row r="182" spans="4:4" x14ac:dyDescent="0.25">
      <c r="D182" s="52"/>
    </row>
    <row r="183" spans="4:4" x14ac:dyDescent="0.25">
      <c r="D183" s="52"/>
    </row>
    <row r="184" spans="4:4" x14ac:dyDescent="0.25">
      <c r="D184" s="52"/>
    </row>
    <row r="185" spans="4:4" x14ac:dyDescent="0.25">
      <c r="D185" s="52"/>
    </row>
    <row r="186" spans="4:4" x14ac:dyDescent="0.25">
      <c r="D186" s="52"/>
    </row>
    <row r="187" spans="4:4" x14ac:dyDescent="0.25">
      <c r="D187" s="52"/>
    </row>
    <row r="188" spans="4:4" x14ac:dyDescent="0.25">
      <c r="D188" s="52"/>
    </row>
    <row r="189" spans="4:4" x14ac:dyDescent="0.25">
      <c r="D189" s="52"/>
    </row>
    <row r="190" spans="4:4" x14ac:dyDescent="0.25">
      <c r="D190" s="52"/>
    </row>
    <row r="191" spans="4:4" x14ac:dyDescent="0.25">
      <c r="D191" s="52"/>
    </row>
    <row r="192" spans="4:4" x14ac:dyDescent="0.25">
      <c r="D192" s="52"/>
    </row>
    <row r="193" spans="4:4" x14ac:dyDescent="0.25">
      <c r="D193" s="52"/>
    </row>
    <row r="194" spans="4:4" x14ac:dyDescent="0.25">
      <c r="D194" s="52"/>
    </row>
    <row r="195" spans="4:4" x14ac:dyDescent="0.25">
      <c r="D195" s="52"/>
    </row>
    <row r="196" spans="4:4" x14ac:dyDescent="0.25">
      <c r="D196" s="52"/>
    </row>
    <row r="197" spans="4:4" x14ac:dyDescent="0.25">
      <c r="D197" s="52"/>
    </row>
    <row r="198" spans="4:4" x14ac:dyDescent="0.25">
      <c r="D198" s="52"/>
    </row>
    <row r="199" spans="4:4" x14ac:dyDescent="0.25">
      <c r="D199" s="52"/>
    </row>
    <row r="200" spans="4:4" x14ac:dyDescent="0.25">
      <c r="D200" s="52"/>
    </row>
    <row r="201" spans="4:4" x14ac:dyDescent="0.25">
      <c r="D201" s="52"/>
    </row>
    <row r="202" spans="4:4" x14ac:dyDescent="0.25">
      <c r="D202" s="52"/>
    </row>
    <row r="203" spans="4:4" x14ac:dyDescent="0.25">
      <c r="D203" s="52"/>
    </row>
    <row r="204" spans="4:4" x14ac:dyDescent="0.25">
      <c r="D204" s="52"/>
    </row>
    <row r="205" spans="4:4" x14ac:dyDescent="0.25">
      <c r="D205" s="52"/>
    </row>
    <row r="206" spans="4:4" x14ac:dyDescent="0.25">
      <c r="D206" s="52"/>
    </row>
    <row r="207" spans="4:4" x14ac:dyDescent="0.25">
      <c r="D207" s="52"/>
    </row>
    <row r="208" spans="4:4" x14ac:dyDescent="0.25">
      <c r="D208" s="52"/>
    </row>
    <row r="209" spans="4:4" x14ac:dyDescent="0.25">
      <c r="D209" s="52"/>
    </row>
    <row r="210" spans="4:4" x14ac:dyDescent="0.25">
      <c r="D210" s="52"/>
    </row>
    <row r="211" spans="4:4" x14ac:dyDescent="0.25">
      <c r="D211" s="52"/>
    </row>
    <row r="212" spans="4:4" x14ac:dyDescent="0.25">
      <c r="D212" s="52"/>
    </row>
    <row r="213" spans="4:4" x14ac:dyDescent="0.25">
      <c r="D213" s="52"/>
    </row>
    <row r="214" spans="4:4" x14ac:dyDescent="0.25">
      <c r="D214" s="52"/>
    </row>
    <row r="215" spans="4:4" x14ac:dyDescent="0.25">
      <c r="D215" s="52"/>
    </row>
    <row r="216" spans="4:4" x14ac:dyDescent="0.25">
      <c r="D216" s="52"/>
    </row>
    <row r="217" spans="4:4" x14ac:dyDescent="0.25">
      <c r="D217" s="52"/>
    </row>
    <row r="218" spans="4:4" x14ac:dyDescent="0.25">
      <c r="D218" s="52"/>
    </row>
    <row r="219" spans="4:4" x14ac:dyDescent="0.25">
      <c r="D219" s="52"/>
    </row>
    <row r="220" spans="4:4" x14ac:dyDescent="0.25">
      <c r="D220" s="52"/>
    </row>
    <row r="221" spans="4:4" x14ac:dyDescent="0.25">
      <c r="D221" s="52"/>
    </row>
    <row r="222" spans="4:4" x14ac:dyDescent="0.25">
      <c r="D222" s="52"/>
    </row>
    <row r="223" spans="4:4" x14ac:dyDescent="0.25">
      <c r="D223" s="52"/>
    </row>
    <row r="224" spans="4:4" x14ac:dyDescent="0.25">
      <c r="D224" s="52"/>
    </row>
    <row r="225" spans="4:4" x14ac:dyDescent="0.25">
      <c r="D225" s="52"/>
    </row>
    <row r="226" spans="4:4" x14ac:dyDescent="0.25">
      <c r="D226" s="52"/>
    </row>
    <row r="227" spans="4:4" x14ac:dyDescent="0.25">
      <c r="D227" s="52"/>
    </row>
    <row r="228" spans="4:4" x14ac:dyDescent="0.25">
      <c r="D228" s="52"/>
    </row>
    <row r="229" spans="4:4" x14ac:dyDescent="0.25">
      <c r="D229" s="52"/>
    </row>
    <row r="230" spans="4:4" x14ac:dyDescent="0.25">
      <c r="D230" s="52"/>
    </row>
    <row r="231" spans="4:4" x14ac:dyDescent="0.25">
      <c r="D231" s="52"/>
    </row>
    <row r="232" spans="4:4" x14ac:dyDescent="0.25">
      <c r="D232" s="52"/>
    </row>
    <row r="233" spans="4:4" x14ac:dyDescent="0.25">
      <c r="D233" s="52"/>
    </row>
    <row r="234" spans="4:4" x14ac:dyDescent="0.25">
      <c r="D234" s="52"/>
    </row>
    <row r="235" spans="4:4" x14ac:dyDescent="0.25">
      <c r="D235" s="52"/>
    </row>
    <row r="236" spans="4:4" x14ac:dyDescent="0.25">
      <c r="D236" s="52"/>
    </row>
    <row r="237" spans="4:4" x14ac:dyDescent="0.25">
      <c r="D237" s="52"/>
    </row>
    <row r="238" spans="4:4" x14ac:dyDescent="0.25">
      <c r="D238" s="52"/>
    </row>
    <row r="239" spans="4:4" x14ac:dyDescent="0.25">
      <c r="D239" s="52"/>
    </row>
    <row r="240" spans="4:4" x14ac:dyDescent="0.25">
      <c r="D240" s="52"/>
    </row>
    <row r="241" spans="4:4" x14ac:dyDescent="0.25">
      <c r="D241" s="52"/>
    </row>
    <row r="242" spans="4:4" x14ac:dyDescent="0.25">
      <c r="D242" s="52"/>
    </row>
    <row r="243" spans="4:4" x14ac:dyDescent="0.25">
      <c r="D243" s="52"/>
    </row>
    <row r="244" spans="4:4" x14ac:dyDescent="0.25">
      <c r="D244" s="52"/>
    </row>
    <row r="245" spans="4:4" x14ac:dyDescent="0.25">
      <c r="D245" s="52"/>
    </row>
    <row r="246" spans="4:4" x14ac:dyDescent="0.25">
      <c r="D246" s="52"/>
    </row>
    <row r="247" spans="4:4" x14ac:dyDescent="0.25">
      <c r="D247" s="52"/>
    </row>
    <row r="248" spans="4:4" x14ac:dyDescent="0.25">
      <c r="D248" s="52"/>
    </row>
    <row r="249" spans="4:4" x14ac:dyDescent="0.25">
      <c r="D249" s="52"/>
    </row>
    <row r="250" spans="4:4" x14ac:dyDescent="0.25">
      <c r="D250" s="52"/>
    </row>
    <row r="251" spans="4:4" x14ac:dyDescent="0.25">
      <c r="D251" s="52"/>
    </row>
    <row r="252" spans="4:4" x14ac:dyDescent="0.25">
      <c r="D252" s="52"/>
    </row>
    <row r="253" spans="4:4" x14ac:dyDescent="0.25">
      <c r="D253" s="52"/>
    </row>
    <row r="254" spans="4:4" x14ac:dyDescent="0.25">
      <c r="D254" s="52"/>
    </row>
    <row r="255" spans="4:4" x14ac:dyDescent="0.25">
      <c r="D255" s="52"/>
    </row>
    <row r="256" spans="4:4" x14ac:dyDescent="0.25">
      <c r="D256" s="52"/>
    </row>
    <row r="257" spans="4:4" x14ac:dyDescent="0.25">
      <c r="D257" s="52"/>
    </row>
    <row r="258" spans="4:4" x14ac:dyDescent="0.25">
      <c r="D258" s="52"/>
    </row>
    <row r="259" spans="4:4" x14ac:dyDescent="0.25">
      <c r="D259" s="52"/>
    </row>
    <row r="260" spans="4:4" x14ac:dyDescent="0.25">
      <c r="D260" s="52"/>
    </row>
    <row r="261" spans="4:4" x14ac:dyDescent="0.25">
      <c r="D261" s="52"/>
    </row>
    <row r="262" spans="4:4" x14ac:dyDescent="0.25">
      <c r="D262" s="52"/>
    </row>
    <row r="263" spans="4:4" x14ac:dyDescent="0.25">
      <c r="D263" s="52"/>
    </row>
    <row r="264" spans="4:4" x14ac:dyDescent="0.25">
      <c r="D264" s="52"/>
    </row>
    <row r="265" spans="4:4" x14ac:dyDescent="0.25">
      <c r="D265" s="52"/>
    </row>
    <row r="266" spans="4:4" x14ac:dyDescent="0.25">
      <c r="D266" s="52"/>
    </row>
    <row r="267" spans="4:4" x14ac:dyDescent="0.25">
      <c r="D267" s="52"/>
    </row>
    <row r="268" spans="4:4" x14ac:dyDescent="0.25">
      <c r="D268" s="52"/>
    </row>
    <row r="269" spans="4:4" x14ac:dyDescent="0.25">
      <c r="D269" s="52"/>
    </row>
    <row r="270" spans="4:4" x14ac:dyDescent="0.25">
      <c r="D270" s="52"/>
    </row>
    <row r="271" spans="4:4" x14ac:dyDescent="0.25">
      <c r="D271" s="52"/>
    </row>
    <row r="272" spans="4:4" x14ac:dyDescent="0.25">
      <c r="D272" s="52"/>
    </row>
    <row r="273" spans="4:4" x14ac:dyDescent="0.25">
      <c r="D273" s="52"/>
    </row>
    <row r="274" spans="4:4" x14ac:dyDescent="0.25">
      <c r="D274" s="52"/>
    </row>
    <row r="275" spans="4:4" x14ac:dyDescent="0.25">
      <c r="D275" s="52"/>
    </row>
    <row r="276" spans="4:4" x14ac:dyDescent="0.25">
      <c r="D276" s="52"/>
    </row>
    <row r="277" spans="4:4" x14ac:dyDescent="0.25">
      <c r="D277" s="52"/>
    </row>
    <row r="278" spans="4:4" x14ac:dyDescent="0.25">
      <c r="D278" s="52"/>
    </row>
    <row r="279" spans="4:4" x14ac:dyDescent="0.25">
      <c r="D279" s="52"/>
    </row>
    <row r="280" spans="4:4" x14ac:dyDescent="0.25">
      <c r="D280" s="52"/>
    </row>
    <row r="281" spans="4:4" x14ac:dyDescent="0.25">
      <c r="D281" s="52"/>
    </row>
    <row r="282" spans="4:4" x14ac:dyDescent="0.25">
      <c r="D282" s="52"/>
    </row>
    <row r="283" spans="4:4" x14ac:dyDescent="0.25">
      <c r="D283" s="52"/>
    </row>
    <row r="284" spans="4:4" x14ac:dyDescent="0.25">
      <c r="D284" s="52"/>
    </row>
    <row r="285" spans="4:4" x14ac:dyDescent="0.25">
      <c r="D285" s="52"/>
    </row>
    <row r="286" spans="4:4" x14ac:dyDescent="0.25">
      <c r="D286" s="52"/>
    </row>
    <row r="287" spans="4:4" x14ac:dyDescent="0.25">
      <c r="D287" s="52"/>
    </row>
    <row r="288" spans="4:4" x14ac:dyDescent="0.25">
      <c r="D288" s="52"/>
    </row>
    <row r="289" spans="4:4" x14ac:dyDescent="0.25">
      <c r="D289" s="52"/>
    </row>
    <row r="290" spans="4:4" x14ac:dyDescent="0.25">
      <c r="D290" s="52"/>
    </row>
    <row r="291" spans="4:4" x14ac:dyDescent="0.25">
      <c r="D291" s="52"/>
    </row>
    <row r="292" spans="4:4" x14ac:dyDescent="0.25">
      <c r="D292" s="52"/>
    </row>
    <row r="293" spans="4:4" x14ac:dyDescent="0.25">
      <c r="D293" s="52"/>
    </row>
    <row r="294" spans="4:4" x14ac:dyDescent="0.25">
      <c r="D294" s="52"/>
    </row>
    <row r="295" spans="4:4" x14ac:dyDescent="0.25">
      <c r="D295" s="52"/>
    </row>
    <row r="296" spans="4:4" x14ac:dyDescent="0.25">
      <c r="D296" s="52"/>
    </row>
    <row r="297" spans="4:4" x14ac:dyDescent="0.25">
      <c r="D297" s="52"/>
    </row>
    <row r="298" spans="4:4" x14ac:dyDescent="0.25">
      <c r="D298" s="52"/>
    </row>
    <row r="299" spans="4:4" x14ac:dyDescent="0.25">
      <c r="D299" s="52"/>
    </row>
    <row r="300" spans="4:4" x14ac:dyDescent="0.25">
      <c r="D300" s="52"/>
    </row>
    <row r="301" spans="4:4" x14ac:dyDescent="0.25">
      <c r="D301" s="52"/>
    </row>
    <row r="302" spans="4:4" x14ac:dyDescent="0.25">
      <c r="D302" s="52"/>
    </row>
    <row r="303" spans="4:4" x14ac:dyDescent="0.25">
      <c r="D303" s="52"/>
    </row>
    <row r="304" spans="4:4" x14ac:dyDescent="0.25">
      <c r="D304" s="52"/>
    </row>
    <row r="305" spans="4:4" x14ac:dyDescent="0.25">
      <c r="D305" s="52"/>
    </row>
    <row r="306" spans="4:4" x14ac:dyDescent="0.25">
      <c r="D306" s="52"/>
    </row>
    <row r="307" spans="4:4" x14ac:dyDescent="0.25">
      <c r="D307" s="52"/>
    </row>
    <row r="308" spans="4:4" x14ac:dyDescent="0.25">
      <c r="D308" s="52"/>
    </row>
    <row r="309" spans="4:4" x14ac:dyDescent="0.25">
      <c r="D309" s="52"/>
    </row>
    <row r="310" spans="4:4" x14ac:dyDescent="0.25">
      <c r="D310" s="52"/>
    </row>
    <row r="311" spans="4:4" x14ac:dyDescent="0.25">
      <c r="D311" s="52"/>
    </row>
    <row r="312" spans="4:4" x14ac:dyDescent="0.25">
      <c r="D312" s="52"/>
    </row>
    <row r="313" spans="4:4" x14ac:dyDescent="0.25">
      <c r="D313" s="52"/>
    </row>
    <row r="314" spans="4:4" x14ac:dyDescent="0.25">
      <c r="D314" s="52"/>
    </row>
    <row r="315" spans="4:4" x14ac:dyDescent="0.25">
      <c r="D315" s="52"/>
    </row>
    <row r="316" spans="4:4" x14ac:dyDescent="0.25">
      <c r="D316" s="52"/>
    </row>
    <row r="317" spans="4:4" x14ac:dyDescent="0.25">
      <c r="D317" s="52"/>
    </row>
    <row r="318" spans="4:4" x14ac:dyDescent="0.25">
      <c r="D318" s="52"/>
    </row>
    <row r="319" spans="4:4" x14ac:dyDescent="0.25">
      <c r="D319" s="52"/>
    </row>
    <row r="320" spans="4:4" x14ac:dyDescent="0.25">
      <c r="D320" s="52"/>
    </row>
    <row r="321" spans="4:4" x14ac:dyDescent="0.25">
      <c r="D321" s="52"/>
    </row>
    <row r="322" spans="4:4" x14ac:dyDescent="0.25">
      <c r="D322" s="52"/>
    </row>
    <row r="323" spans="4:4" x14ac:dyDescent="0.25">
      <c r="D323" s="52"/>
    </row>
    <row r="324" spans="4:4" x14ac:dyDescent="0.25">
      <c r="D324" s="52"/>
    </row>
    <row r="325" spans="4:4" x14ac:dyDescent="0.25">
      <c r="D325" s="52"/>
    </row>
    <row r="326" spans="4:4" x14ac:dyDescent="0.25">
      <c r="D326" s="52"/>
    </row>
    <row r="327" spans="4:4" x14ac:dyDescent="0.25">
      <c r="D327" s="52"/>
    </row>
    <row r="328" spans="4:4" x14ac:dyDescent="0.25">
      <c r="D328" s="52"/>
    </row>
    <row r="329" spans="4:4" x14ac:dyDescent="0.25">
      <c r="D329" s="52"/>
    </row>
    <row r="330" spans="4:4" x14ac:dyDescent="0.25">
      <c r="D330" s="52"/>
    </row>
    <row r="331" spans="4:4" x14ac:dyDescent="0.25">
      <c r="D331" s="52"/>
    </row>
    <row r="332" spans="4:4" x14ac:dyDescent="0.25">
      <c r="D332" s="52"/>
    </row>
    <row r="333" spans="4:4" x14ac:dyDescent="0.25">
      <c r="D333" s="52"/>
    </row>
    <row r="334" spans="4:4" x14ac:dyDescent="0.25">
      <c r="D334" s="52"/>
    </row>
    <row r="335" spans="4:4" x14ac:dyDescent="0.25">
      <c r="D335" s="52"/>
    </row>
    <row r="336" spans="4:4" x14ac:dyDescent="0.25">
      <c r="D336" s="52"/>
    </row>
    <row r="337" spans="4:4" x14ac:dyDescent="0.25">
      <c r="D337" s="52"/>
    </row>
    <row r="338" spans="4:4" x14ac:dyDescent="0.25">
      <c r="D338" s="52"/>
    </row>
    <row r="339" spans="4:4" x14ac:dyDescent="0.25">
      <c r="D339" s="52"/>
    </row>
    <row r="340" spans="4:4" x14ac:dyDescent="0.25">
      <c r="D340" s="52"/>
    </row>
    <row r="341" spans="4:4" x14ac:dyDescent="0.25">
      <c r="D341" s="52"/>
    </row>
    <row r="342" spans="4:4" x14ac:dyDescent="0.25">
      <c r="D342" s="52"/>
    </row>
    <row r="343" spans="4:4" x14ac:dyDescent="0.25">
      <c r="D343" s="52"/>
    </row>
    <row r="344" spans="4:4" x14ac:dyDescent="0.25">
      <c r="D344" s="52"/>
    </row>
    <row r="345" spans="4:4" x14ac:dyDescent="0.25">
      <c r="D345" s="52"/>
    </row>
    <row r="346" spans="4:4" x14ac:dyDescent="0.25">
      <c r="D346" s="52"/>
    </row>
    <row r="347" spans="4:4" x14ac:dyDescent="0.25">
      <c r="D347" s="52"/>
    </row>
    <row r="348" spans="4:4" x14ac:dyDescent="0.25">
      <c r="D348" s="52"/>
    </row>
    <row r="349" spans="4:4" x14ac:dyDescent="0.25">
      <c r="D349" s="52"/>
    </row>
    <row r="350" spans="4:4" x14ac:dyDescent="0.25">
      <c r="D350" s="52"/>
    </row>
    <row r="351" spans="4:4" x14ac:dyDescent="0.25">
      <c r="D351" s="52"/>
    </row>
    <row r="352" spans="4:4" x14ac:dyDescent="0.25">
      <c r="D352" s="52"/>
    </row>
    <row r="353" spans="4:4" x14ac:dyDescent="0.25">
      <c r="D353" s="52"/>
    </row>
    <row r="354" spans="4:4" x14ac:dyDescent="0.25">
      <c r="D354" s="52"/>
    </row>
    <row r="355" spans="4:4" x14ac:dyDescent="0.25">
      <c r="D355" s="52"/>
    </row>
    <row r="356" spans="4:4" x14ac:dyDescent="0.25">
      <c r="D356" s="52"/>
    </row>
    <row r="357" spans="4:4" x14ac:dyDescent="0.25">
      <c r="D357" s="52"/>
    </row>
    <row r="358" spans="4:4" x14ac:dyDescent="0.25">
      <c r="D358" s="52"/>
    </row>
    <row r="359" spans="4:4" x14ac:dyDescent="0.25">
      <c r="D359" s="52"/>
    </row>
    <row r="360" spans="4:4" x14ac:dyDescent="0.25">
      <c r="D360" s="52"/>
    </row>
    <row r="361" spans="4:4" x14ac:dyDescent="0.25">
      <c r="D361" s="52"/>
    </row>
    <row r="362" spans="4:4" x14ac:dyDescent="0.25">
      <c r="D362" s="52"/>
    </row>
    <row r="363" spans="4:4" x14ac:dyDescent="0.25">
      <c r="D363" s="52"/>
    </row>
    <row r="364" spans="4:4" x14ac:dyDescent="0.25">
      <c r="D364" s="52"/>
    </row>
    <row r="365" spans="4:4" x14ac:dyDescent="0.25">
      <c r="D365" s="52"/>
    </row>
    <row r="366" spans="4:4" x14ac:dyDescent="0.25">
      <c r="D366" s="52"/>
    </row>
    <row r="367" spans="4:4" x14ac:dyDescent="0.25">
      <c r="D367" s="52"/>
    </row>
    <row r="368" spans="4:4" x14ac:dyDescent="0.25">
      <c r="D368" s="52"/>
    </row>
    <row r="369" spans="4:4" x14ac:dyDescent="0.25">
      <c r="D369" s="52"/>
    </row>
    <row r="370" spans="4:4" x14ac:dyDescent="0.25">
      <c r="D370" s="52"/>
    </row>
    <row r="371" spans="4:4" x14ac:dyDescent="0.25">
      <c r="D371" s="52"/>
    </row>
    <row r="372" spans="4:4" x14ac:dyDescent="0.25">
      <c r="D372" s="52"/>
    </row>
    <row r="373" spans="4:4" x14ac:dyDescent="0.25">
      <c r="D373" s="52"/>
    </row>
    <row r="374" spans="4:4" x14ac:dyDescent="0.25">
      <c r="D374" s="52"/>
    </row>
    <row r="375" spans="4:4" x14ac:dyDescent="0.25">
      <c r="D375" s="52"/>
    </row>
    <row r="376" spans="4:4" x14ac:dyDescent="0.25">
      <c r="D376" s="52"/>
    </row>
    <row r="377" spans="4:4" x14ac:dyDescent="0.25">
      <c r="D377" s="52"/>
    </row>
    <row r="378" spans="4:4" x14ac:dyDescent="0.25">
      <c r="D378" s="52"/>
    </row>
    <row r="379" spans="4:4" x14ac:dyDescent="0.25">
      <c r="D379" s="52"/>
    </row>
    <row r="380" spans="4:4" x14ac:dyDescent="0.25">
      <c r="D380" s="52"/>
    </row>
    <row r="381" spans="4:4" x14ac:dyDescent="0.25">
      <c r="D381" s="52"/>
    </row>
    <row r="382" spans="4:4" x14ac:dyDescent="0.25">
      <c r="D382" s="52"/>
    </row>
    <row r="383" spans="4:4" x14ac:dyDescent="0.25">
      <c r="D383" s="52"/>
    </row>
    <row r="384" spans="4:4" x14ac:dyDescent="0.25">
      <c r="D384" s="52"/>
    </row>
    <row r="385" spans="4:4" x14ac:dyDescent="0.25">
      <c r="D385" s="52"/>
    </row>
    <row r="386" spans="4:4" x14ac:dyDescent="0.25">
      <c r="D386" s="52"/>
    </row>
    <row r="387" spans="4:4" x14ac:dyDescent="0.25">
      <c r="D387" s="52"/>
    </row>
    <row r="388" spans="4:4" x14ac:dyDescent="0.25">
      <c r="D388" s="52"/>
    </row>
    <row r="389" spans="4:4" x14ac:dyDescent="0.25">
      <c r="D389" s="52"/>
    </row>
    <row r="390" spans="4:4" x14ac:dyDescent="0.25">
      <c r="D390" s="52"/>
    </row>
    <row r="391" spans="4:4" x14ac:dyDescent="0.25">
      <c r="D391" s="52"/>
    </row>
    <row r="392" spans="4:4" x14ac:dyDescent="0.25">
      <c r="D392" s="52"/>
    </row>
    <row r="393" spans="4:4" x14ac:dyDescent="0.25">
      <c r="D393" s="52"/>
    </row>
    <row r="394" spans="4:4" x14ac:dyDescent="0.25">
      <c r="D394" s="52"/>
    </row>
    <row r="395" spans="4:4" x14ac:dyDescent="0.25">
      <c r="D395" s="52"/>
    </row>
    <row r="396" spans="4:4" x14ac:dyDescent="0.25">
      <c r="D396" s="52"/>
    </row>
    <row r="397" spans="4:4" x14ac:dyDescent="0.25">
      <c r="D397" s="52"/>
    </row>
    <row r="398" spans="4:4" x14ac:dyDescent="0.25">
      <c r="D398" s="52"/>
    </row>
    <row r="399" spans="4:4" x14ac:dyDescent="0.25">
      <c r="D399" s="52"/>
    </row>
    <row r="400" spans="4:4" x14ac:dyDescent="0.25">
      <c r="D400" s="52"/>
    </row>
    <row r="401" spans="4:4" x14ac:dyDescent="0.25">
      <c r="D401" s="52"/>
    </row>
    <row r="402" spans="4:4" x14ac:dyDescent="0.25">
      <c r="D402" s="52"/>
    </row>
    <row r="403" spans="4:4" x14ac:dyDescent="0.25">
      <c r="D403" s="52"/>
    </row>
    <row r="404" spans="4:4" x14ac:dyDescent="0.25">
      <c r="D404" s="52"/>
    </row>
    <row r="405" spans="4:4" x14ac:dyDescent="0.25">
      <c r="D405" s="52"/>
    </row>
    <row r="406" spans="4:4" x14ac:dyDescent="0.25">
      <c r="D406" s="52"/>
    </row>
    <row r="407" spans="4:4" x14ac:dyDescent="0.25">
      <c r="D407" s="52"/>
    </row>
    <row r="408" spans="4:4" x14ac:dyDescent="0.25">
      <c r="D408" s="52"/>
    </row>
    <row r="409" spans="4:4" x14ac:dyDescent="0.25">
      <c r="D409" s="52"/>
    </row>
    <row r="410" spans="4:4" x14ac:dyDescent="0.25">
      <c r="D410" s="52"/>
    </row>
    <row r="411" spans="4:4" x14ac:dyDescent="0.25">
      <c r="D411" s="52"/>
    </row>
    <row r="412" spans="4:4" x14ac:dyDescent="0.25">
      <c r="D412" s="52"/>
    </row>
    <row r="413" spans="4:4" x14ac:dyDescent="0.25">
      <c r="D413" s="52"/>
    </row>
    <row r="414" spans="4:4" x14ac:dyDescent="0.25">
      <c r="D414" s="52"/>
    </row>
    <row r="415" spans="4:4" x14ac:dyDescent="0.25">
      <c r="D415" s="52"/>
    </row>
    <row r="416" spans="4:4" x14ac:dyDescent="0.25">
      <c r="D416" s="52"/>
    </row>
    <row r="417" spans="4:4" x14ac:dyDescent="0.25">
      <c r="D417" s="52"/>
    </row>
    <row r="418" spans="4:4" x14ac:dyDescent="0.25">
      <c r="D418" s="52"/>
    </row>
    <row r="419" spans="4:4" x14ac:dyDescent="0.25">
      <c r="D419" s="52"/>
    </row>
    <row r="420" spans="4:4" x14ac:dyDescent="0.25">
      <c r="D420" s="52"/>
    </row>
    <row r="421" spans="4:4" x14ac:dyDescent="0.25">
      <c r="D421" s="52"/>
    </row>
    <row r="422" spans="4:4" x14ac:dyDescent="0.25">
      <c r="D422" s="52"/>
    </row>
    <row r="423" spans="4:4" x14ac:dyDescent="0.25">
      <c r="D423" s="52"/>
    </row>
    <row r="424" spans="4:4" x14ac:dyDescent="0.25">
      <c r="D424" s="52"/>
    </row>
    <row r="425" spans="4:4" x14ac:dyDescent="0.25">
      <c r="D425" s="52"/>
    </row>
    <row r="426" spans="4:4" x14ac:dyDescent="0.25">
      <c r="D426" s="52"/>
    </row>
    <row r="427" spans="4:4" x14ac:dyDescent="0.25">
      <c r="D427" s="52"/>
    </row>
    <row r="428" spans="4:4" x14ac:dyDescent="0.25">
      <c r="D428" s="52"/>
    </row>
    <row r="429" spans="4:4" x14ac:dyDescent="0.25">
      <c r="D429" s="52"/>
    </row>
    <row r="430" spans="4:4" x14ac:dyDescent="0.25">
      <c r="D430" s="52"/>
    </row>
    <row r="431" spans="4:4" x14ac:dyDescent="0.25">
      <c r="D431" s="52"/>
    </row>
    <row r="432" spans="4:4" x14ac:dyDescent="0.25">
      <c r="D432" s="52"/>
    </row>
    <row r="433" spans="4:4" x14ac:dyDescent="0.25">
      <c r="D433" s="52"/>
    </row>
    <row r="434" spans="4:4" x14ac:dyDescent="0.25">
      <c r="D434" s="52"/>
    </row>
    <row r="435" spans="4:4" x14ac:dyDescent="0.25">
      <c r="D435" s="52"/>
    </row>
    <row r="436" spans="4:4" x14ac:dyDescent="0.25">
      <c r="D436" s="52"/>
    </row>
    <row r="437" spans="4:4" x14ac:dyDescent="0.25">
      <c r="D437" s="52"/>
    </row>
    <row r="438" spans="4:4" x14ac:dyDescent="0.25">
      <c r="D438" s="52"/>
    </row>
    <row r="439" spans="4:4" x14ac:dyDescent="0.25">
      <c r="D439" s="52"/>
    </row>
    <row r="440" spans="4:4" x14ac:dyDescent="0.25">
      <c r="D440" s="52"/>
    </row>
    <row r="441" spans="4:4" x14ac:dyDescent="0.25">
      <c r="D441" s="52"/>
    </row>
    <row r="442" spans="4:4" x14ac:dyDescent="0.25">
      <c r="D442" s="52"/>
    </row>
    <row r="443" spans="4:4" x14ac:dyDescent="0.25">
      <c r="D443" s="52"/>
    </row>
    <row r="444" spans="4:4" x14ac:dyDescent="0.25">
      <c r="D444" s="52"/>
    </row>
    <row r="445" spans="4:4" x14ac:dyDescent="0.25">
      <c r="D445" s="52"/>
    </row>
    <row r="446" spans="4:4" x14ac:dyDescent="0.25">
      <c r="D446" s="52"/>
    </row>
    <row r="447" spans="4:4" x14ac:dyDescent="0.25">
      <c r="D447" s="52"/>
    </row>
    <row r="448" spans="4:4" x14ac:dyDescent="0.25">
      <c r="D448" s="52"/>
    </row>
    <row r="449" spans="4:4" x14ac:dyDescent="0.25">
      <c r="D449" s="52"/>
    </row>
    <row r="450" spans="4:4" x14ac:dyDescent="0.25">
      <c r="D450" s="52"/>
    </row>
    <row r="451" spans="4:4" x14ac:dyDescent="0.25">
      <c r="D451" s="52"/>
    </row>
    <row r="452" spans="4:4" x14ac:dyDescent="0.25">
      <c r="D452" s="52"/>
    </row>
    <row r="453" spans="4:4" x14ac:dyDescent="0.25">
      <c r="D453" s="52"/>
    </row>
    <row r="454" spans="4:4" x14ac:dyDescent="0.25">
      <c r="D454" s="52"/>
    </row>
    <row r="455" spans="4:4" x14ac:dyDescent="0.25">
      <c r="D455" s="52"/>
    </row>
    <row r="456" spans="4:4" x14ac:dyDescent="0.25">
      <c r="D456" s="52"/>
    </row>
    <row r="457" spans="4:4" x14ac:dyDescent="0.25">
      <c r="D457" s="52"/>
    </row>
    <row r="458" spans="4:4" x14ac:dyDescent="0.25">
      <c r="D458" s="52"/>
    </row>
    <row r="459" spans="4:4" x14ac:dyDescent="0.25">
      <c r="D459" s="52"/>
    </row>
    <row r="460" spans="4:4" x14ac:dyDescent="0.25">
      <c r="D460" s="52"/>
    </row>
    <row r="461" spans="4:4" x14ac:dyDescent="0.25">
      <c r="D461" s="52"/>
    </row>
    <row r="462" spans="4:4" x14ac:dyDescent="0.25">
      <c r="D462" s="52"/>
    </row>
    <row r="463" spans="4:4" x14ac:dyDescent="0.25">
      <c r="D463" s="52"/>
    </row>
    <row r="464" spans="4:4" x14ac:dyDescent="0.25">
      <c r="D464" s="52"/>
    </row>
    <row r="465" spans="4:4" x14ac:dyDescent="0.25">
      <c r="D465" s="52"/>
    </row>
    <row r="466" spans="4:4" x14ac:dyDescent="0.25">
      <c r="D466" s="52"/>
    </row>
    <row r="467" spans="4:4" x14ac:dyDescent="0.25">
      <c r="D467" s="52"/>
    </row>
    <row r="468" spans="4:4" x14ac:dyDescent="0.25">
      <c r="D468" s="52"/>
    </row>
    <row r="469" spans="4:4" x14ac:dyDescent="0.25">
      <c r="D469" s="52"/>
    </row>
    <row r="470" spans="4:4" x14ac:dyDescent="0.25">
      <c r="D470" s="52"/>
    </row>
    <row r="471" spans="4:4" x14ac:dyDescent="0.25">
      <c r="D471" s="52"/>
    </row>
    <row r="472" spans="4:4" x14ac:dyDescent="0.25">
      <c r="D472" s="52"/>
    </row>
    <row r="473" spans="4:4" x14ac:dyDescent="0.25">
      <c r="D473" s="52"/>
    </row>
    <row r="474" spans="4:4" x14ac:dyDescent="0.25">
      <c r="D474" s="52"/>
    </row>
    <row r="475" spans="4:4" x14ac:dyDescent="0.25">
      <c r="D475" s="52"/>
    </row>
    <row r="476" spans="4:4" x14ac:dyDescent="0.25">
      <c r="D476" s="52"/>
    </row>
    <row r="477" spans="4:4" x14ac:dyDescent="0.25">
      <c r="D477" s="52"/>
    </row>
    <row r="478" spans="4:4" x14ac:dyDescent="0.25">
      <c r="D478" s="52"/>
    </row>
    <row r="479" spans="4:4" x14ac:dyDescent="0.25">
      <c r="D479" s="52"/>
    </row>
    <row r="480" spans="4:4" x14ac:dyDescent="0.25">
      <c r="D480" s="52"/>
    </row>
    <row r="481" spans="4:4" x14ac:dyDescent="0.25">
      <c r="D481" s="52"/>
    </row>
    <row r="482" spans="4:4" x14ac:dyDescent="0.25">
      <c r="D482" s="52"/>
    </row>
    <row r="483" spans="4:4" x14ac:dyDescent="0.25">
      <c r="D483" s="52"/>
    </row>
    <row r="484" spans="4:4" x14ac:dyDescent="0.25">
      <c r="D484" s="52"/>
    </row>
    <row r="485" spans="4:4" x14ac:dyDescent="0.25">
      <c r="D485" s="52"/>
    </row>
    <row r="486" spans="4:4" x14ac:dyDescent="0.25">
      <c r="D486" s="52"/>
    </row>
    <row r="487" spans="4:4" x14ac:dyDescent="0.25">
      <c r="D487" s="52"/>
    </row>
    <row r="488" spans="4:4" x14ac:dyDescent="0.25">
      <c r="D488" s="52"/>
    </row>
    <row r="489" spans="4:4" x14ac:dyDescent="0.25">
      <c r="D489" s="52"/>
    </row>
    <row r="490" spans="4:4" x14ac:dyDescent="0.25">
      <c r="D490" s="52"/>
    </row>
    <row r="491" spans="4:4" x14ac:dyDescent="0.25">
      <c r="D491" s="52"/>
    </row>
    <row r="492" spans="4:4" x14ac:dyDescent="0.25">
      <c r="D492" s="52"/>
    </row>
    <row r="493" spans="4:4" x14ac:dyDescent="0.25">
      <c r="D493" s="52"/>
    </row>
    <row r="494" spans="4:4" x14ac:dyDescent="0.25">
      <c r="D494" s="52"/>
    </row>
    <row r="495" spans="4:4" x14ac:dyDescent="0.25">
      <c r="D495" s="52"/>
    </row>
    <row r="496" spans="4:4" x14ac:dyDescent="0.25">
      <c r="D496" s="52"/>
    </row>
    <row r="497" spans="4:4" x14ac:dyDescent="0.25">
      <c r="D497" s="52"/>
    </row>
    <row r="498" spans="4:4" x14ac:dyDescent="0.25">
      <c r="D498" s="52"/>
    </row>
    <row r="499" spans="4:4" x14ac:dyDescent="0.25">
      <c r="D499" s="52"/>
    </row>
    <row r="500" spans="4:4" x14ac:dyDescent="0.25">
      <c r="D500" s="52"/>
    </row>
    <row r="501" spans="4:4" x14ac:dyDescent="0.25">
      <c r="D501" s="52"/>
    </row>
    <row r="502" spans="4:4" x14ac:dyDescent="0.25">
      <c r="D502" s="52"/>
    </row>
    <row r="503" spans="4:4" x14ac:dyDescent="0.25">
      <c r="D503" s="52"/>
    </row>
    <row r="504" spans="4:4" x14ac:dyDescent="0.25">
      <c r="D504" s="52"/>
    </row>
    <row r="505" spans="4:4" x14ac:dyDescent="0.25">
      <c r="D505" s="52"/>
    </row>
    <row r="506" spans="4:4" x14ac:dyDescent="0.25">
      <c r="D506" s="52"/>
    </row>
    <row r="507" spans="4:4" x14ac:dyDescent="0.25">
      <c r="D507" s="52"/>
    </row>
    <row r="508" spans="4:4" x14ac:dyDescent="0.25">
      <c r="D508" s="52"/>
    </row>
    <row r="509" spans="4:4" x14ac:dyDescent="0.25">
      <c r="D509" s="52"/>
    </row>
    <row r="510" spans="4:4" x14ac:dyDescent="0.25">
      <c r="D510" s="52"/>
    </row>
    <row r="511" spans="4:4" x14ac:dyDescent="0.25">
      <c r="D511" s="52"/>
    </row>
    <row r="512" spans="4:4" x14ac:dyDescent="0.25">
      <c r="D512" s="52"/>
    </row>
    <row r="513" spans="4:4" x14ac:dyDescent="0.25">
      <c r="D513" s="52"/>
    </row>
    <row r="514" spans="4:4" x14ac:dyDescent="0.25">
      <c r="D514" s="52"/>
    </row>
    <row r="515" spans="4:4" x14ac:dyDescent="0.25">
      <c r="D515" s="52"/>
    </row>
    <row r="516" spans="4:4" x14ac:dyDescent="0.25">
      <c r="D516" s="52"/>
    </row>
    <row r="517" spans="4:4" x14ac:dyDescent="0.25">
      <c r="D517" s="52"/>
    </row>
    <row r="518" spans="4:4" x14ac:dyDescent="0.25">
      <c r="D518" s="52"/>
    </row>
    <row r="519" spans="4:4" x14ac:dyDescent="0.25">
      <c r="D519" s="52"/>
    </row>
    <row r="520" spans="4:4" x14ac:dyDescent="0.25">
      <c r="D520" s="52"/>
    </row>
    <row r="521" spans="4:4" x14ac:dyDescent="0.25">
      <c r="D521" s="52"/>
    </row>
    <row r="522" spans="4:4" x14ac:dyDescent="0.25">
      <c r="D522" s="52"/>
    </row>
    <row r="523" spans="4:4" x14ac:dyDescent="0.25">
      <c r="D523" s="52"/>
    </row>
    <row r="524" spans="4:4" x14ac:dyDescent="0.25">
      <c r="D524" s="52"/>
    </row>
    <row r="525" spans="4:4" x14ac:dyDescent="0.25">
      <c r="D525" s="52"/>
    </row>
    <row r="526" spans="4:4" x14ac:dyDescent="0.25">
      <c r="D526" s="52"/>
    </row>
    <row r="527" spans="4:4" x14ac:dyDescent="0.25">
      <c r="D527" s="52"/>
    </row>
    <row r="528" spans="4:4" x14ac:dyDescent="0.25">
      <c r="D528" s="52"/>
    </row>
    <row r="529" spans="4:4" x14ac:dyDescent="0.25">
      <c r="D529" s="52"/>
    </row>
    <row r="530" spans="4:4" x14ac:dyDescent="0.25">
      <c r="D530" s="52"/>
    </row>
    <row r="531" spans="4:4" x14ac:dyDescent="0.25">
      <c r="D531" s="52"/>
    </row>
    <row r="532" spans="4:4" x14ac:dyDescent="0.25">
      <c r="D532" s="52"/>
    </row>
    <row r="533" spans="4:4" x14ac:dyDescent="0.25">
      <c r="D533" s="52"/>
    </row>
    <row r="534" spans="4:4" x14ac:dyDescent="0.25">
      <c r="D534" s="52"/>
    </row>
    <row r="535" spans="4:4" x14ac:dyDescent="0.25">
      <c r="D535" s="52"/>
    </row>
    <row r="536" spans="4:4" x14ac:dyDescent="0.25">
      <c r="D536" s="52"/>
    </row>
    <row r="537" spans="4:4" x14ac:dyDescent="0.25">
      <c r="D537" s="52"/>
    </row>
    <row r="538" spans="4:4" x14ac:dyDescent="0.25">
      <c r="D538" s="52"/>
    </row>
    <row r="539" spans="4:4" x14ac:dyDescent="0.25">
      <c r="D539" s="52"/>
    </row>
    <row r="540" spans="4:4" x14ac:dyDescent="0.25">
      <c r="D540" s="52"/>
    </row>
    <row r="541" spans="4:4" x14ac:dyDescent="0.25">
      <c r="D541" s="52"/>
    </row>
    <row r="542" spans="4:4" x14ac:dyDescent="0.25">
      <c r="D542" s="52"/>
    </row>
    <row r="543" spans="4:4" x14ac:dyDescent="0.25">
      <c r="D543" s="52"/>
    </row>
    <row r="544" spans="4:4" x14ac:dyDescent="0.25">
      <c r="D544" s="52"/>
    </row>
    <row r="545" spans="4:4" x14ac:dyDescent="0.25">
      <c r="D545" s="52"/>
    </row>
    <row r="546" spans="4:4" x14ac:dyDescent="0.25">
      <c r="D546" s="52"/>
    </row>
    <row r="547" spans="4:4" x14ac:dyDescent="0.25">
      <c r="D547" s="52"/>
    </row>
    <row r="548" spans="4:4" x14ac:dyDescent="0.25">
      <c r="D548" s="52"/>
    </row>
    <row r="549" spans="4:4" x14ac:dyDescent="0.25">
      <c r="D549" s="52"/>
    </row>
    <row r="550" spans="4:4" x14ac:dyDescent="0.25">
      <c r="D550" s="52"/>
    </row>
    <row r="551" spans="4:4" x14ac:dyDescent="0.25">
      <c r="D551" s="52"/>
    </row>
    <row r="552" spans="4:4" x14ac:dyDescent="0.25">
      <c r="D552" s="52"/>
    </row>
    <row r="553" spans="4:4" x14ac:dyDescent="0.25">
      <c r="D553" s="52"/>
    </row>
    <row r="554" spans="4:4" x14ac:dyDescent="0.25">
      <c r="D554" s="52"/>
    </row>
    <row r="555" spans="4:4" x14ac:dyDescent="0.25">
      <c r="D555" s="52"/>
    </row>
    <row r="556" spans="4:4" x14ac:dyDescent="0.25">
      <c r="D556" s="52"/>
    </row>
    <row r="557" spans="4:4" x14ac:dyDescent="0.25">
      <c r="D557" s="52"/>
    </row>
    <row r="558" spans="4:4" x14ac:dyDescent="0.25">
      <c r="D558" s="52"/>
    </row>
    <row r="559" spans="4:4" x14ac:dyDescent="0.25">
      <c r="D559" s="52"/>
    </row>
    <row r="560" spans="4:4" x14ac:dyDescent="0.25">
      <c r="D560" s="52"/>
    </row>
    <row r="561" spans="4:4" x14ac:dyDescent="0.25">
      <c r="D561" s="52"/>
    </row>
    <row r="562" spans="4:4" x14ac:dyDescent="0.25">
      <c r="D562" s="52"/>
    </row>
    <row r="563" spans="4:4" x14ac:dyDescent="0.25">
      <c r="D563" s="52"/>
    </row>
    <row r="564" spans="4:4" x14ac:dyDescent="0.25">
      <c r="D564" s="52"/>
    </row>
    <row r="565" spans="4:4" x14ac:dyDescent="0.25">
      <c r="D565" s="52"/>
    </row>
  </sheetData>
  <pageMargins left="0.15748031496062992" right="0.15748031496062992" top="0.43307086614173229" bottom="0.23622047244094491" header="0.31496062992125984" footer="0.15748031496062992"/>
  <pageSetup paperSize="5" scale="6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5"/>
  <sheetViews>
    <sheetView topLeftCell="C4" workbookViewId="0">
      <selection activeCell="E9" sqref="E9"/>
    </sheetView>
  </sheetViews>
  <sheetFormatPr baseColWidth="10" defaultRowHeight="15" x14ac:dyDescent="0.25"/>
  <cols>
    <col min="1" max="1" width="45.140625" customWidth="1"/>
    <col min="2" max="2" width="15.7109375" customWidth="1"/>
    <col min="3" max="3" width="54.140625" customWidth="1"/>
    <col min="4" max="5" width="18" style="45" customWidth="1"/>
    <col min="6" max="9" width="17.7109375" customWidth="1"/>
    <col min="10" max="10" width="15.85546875" customWidth="1"/>
    <col min="11" max="11" width="17.140625" customWidth="1"/>
    <col min="12" max="12" width="17.28515625" customWidth="1"/>
    <col min="13" max="13" width="19.28515625" bestFit="1" customWidth="1"/>
    <col min="14" max="14" width="20" customWidth="1"/>
  </cols>
  <sheetData>
    <row r="1" spans="1:14" x14ac:dyDescent="0.25">
      <c r="D1" s="52"/>
      <c r="E1" s="52"/>
    </row>
    <row r="2" spans="1:14" ht="16.5" thickBot="1" x14ac:dyDescent="0.3">
      <c r="B2" s="42"/>
      <c r="D2" s="52"/>
      <c r="E2" s="52"/>
    </row>
    <row r="3" spans="1:14" ht="16.5" thickBot="1" x14ac:dyDescent="0.3">
      <c r="A3" s="43" t="s">
        <v>0</v>
      </c>
      <c r="B3" s="41"/>
      <c r="C3" s="1"/>
      <c r="D3" s="62">
        <v>1</v>
      </c>
      <c r="E3" s="62"/>
      <c r="F3" s="62">
        <v>2</v>
      </c>
      <c r="G3" s="62">
        <v>3</v>
      </c>
      <c r="H3" s="62">
        <v>4</v>
      </c>
      <c r="I3" s="39"/>
      <c r="J3" s="39"/>
    </row>
    <row r="4" spans="1:14" ht="24" thickBot="1" x14ac:dyDescent="0.4">
      <c r="A4" s="2" t="s">
        <v>46</v>
      </c>
      <c r="B4" s="3"/>
      <c r="C4" s="3" t="s">
        <v>1</v>
      </c>
      <c r="D4" s="59">
        <v>1</v>
      </c>
      <c r="E4" s="59"/>
      <c r="F4" s="61"/>
      <c r="G4" s="60"/>
      <c r="H4" s="60"/>
      <c r="I4" s="63"/>
      <c r="J4" s="37"/>
    </row>
    <row r="5" spans="1:14" ht="16.5" thickBot="1" x14ac:dyDescent="0.3">
      <c r="A5" s="40" t="s">
        <v>2</v>
      </c>
      <c r="B5" s="5"/>
      <c r="C5" s="5"/>
      <c r="D5" s="34"/>
      <c r="E5" s="34"/>
      <c r="F5" s="4"/>
      <c r="G5" s="4"/>
      <c r="H5" s="4"/>
      <c r="I5" s="4"/>
      <c r="J5" s="4"/>
      <c r="K5" s="4"/>
    </row>
    <row r="6" spans="1:14" ht="26.25" thickBot="1" x14ac:dyDescent="0.3">
      <c r="A6" s="6" t="s">
        <v>3</v>
      </c>
      <c r="B6" s="7" t="s">
        <v>4</v>
      </c>
      <c r="C6" s="6" t="s">
        <v>5</v>
      </c>
      <c r="D6" s="57">
        <v>2023</v>
      </c>
      <c r="E6" s="57">
        <v>2024</v>
      </c>
      <c r="F6" s="8">
        <v>2024</v>
      </c>
      <c r="G6" s="8">
        <v>2024</v>
      </c>
      <c r="H6" s="8">
        <v>2024</v>
      </c>
      <c r="I6" s="8">
        <v>2024</v>
      </c>
      <c r="J6" s="8">
        <v>2024</v>
      </c>
      <c r="K6" s="8">
        <v>2025</v>
      </c>
      <c r="L6" s="8">
        <v>2026</v>
      </c>
    </row>
    <row r="7" spans="1:14" ht="15.75" thickBot="1" x14ac:dyDescent="0.3">
      <c r="A7" s="9"/>
      <c r="B7" s="10"/>
      <c r="C7" s="9"/>
      <c r="D7" s="58" t="s">
        <v>6</v>
      </c>
      <c r="E7" s="58" t="s">
        <v>6</v>
      </c>
      <c r="F7" s="11" t="s">
        <v>45</v>
      </c>
      <c r="G7" s="11" t="s">
        <v>43</v>
      </c>
      <c r="H7" s="11" t="s">
        <v>44</v>
      </c>
      <c r="I7" s="11" t="s">
        <v>47</v>
      </c>
      <c r="J7" s="11" t="s">
        <v>8</v>
      </c>
      <c r="K7" s="11" t="s">
        <v>7</v>
      </c>
      <c r="L7" s="11" t="s">
        <v>7</v>
      </c>
    </row>
    <row r="8" spans="1:14" x14ac:dyDescent="0.25">
      <c r="A8" s="25" t="s">
        <v>9</v>
      </c>
      <c r="B8" s="12" t="s">
        <v>10</v>
      </c>
      <c r="C8" s="64" t="s">
        <v>20</v>
      </c>
      <c r="D8" s="26">
        <v>662</v>
      </c>
      <c r="E8" s="26"/>
      <c r="F8" s="26">
        <v>756</v>
      </c>
      <c r="G8" s="26">
        <v>796</v>
      </c>
      <c r="H8" s="26">
        <v>785</v>
      </c>
      <c r="I8" s="26">
        <v>749</v>
      </c>
      <c r="J8" s="26">
        <v>550</v>
      </c>
      <c r="K8" s="26">
        <v>550</v>
      </c>
      <c r="L8" s="26">
        <v>700</v>
      </c>
      <c r="M8" s="35"/>
      <c r="N8" s="35"/>
    </row>
    <row r="9" spans="1:14" x14ac:dyDescent="0.25">
      <c r="A9" s="27" t="s">
        <v>21</v>
      </c>
      <c r="B9" s="16" t="s">
        <v>13</v>
      </c>
      <c r="C9" s="65" t="s">
        <v>20</v>
      </c>
      <c r="D9" s="53">
        <v>395215168.84000003</v>
      </c>
      <c r="E9" s="53">
        <f>+F9+G9+H9+I9</f>
        <v>1613403279.9599998</v>
      </c>
      <c r="F9" s="18">
        <v>129486320.94</v>
      </c>
      <c r="G9" s="18">
        <v>276731677.91999996</v>
      </c>
      <c r="H9" s="18">
        <v>351703479.24999994</v>
      </c>
      <c r="I9" s="66">
        <v>855481801.8499999</v>
      </c>
      <c r="J9" s="18">
        <v>85280344.793202326</v>
      </c>
      <c r="K9" s="18">
        <v>201088318.15800002</v>
      </c>
      <c r="L9" s="18">
        <v>564166668.51027203</v>
      </c>
      <c r="M9" s="47">
        <f>SUM(F9:I9)</f>
        <v>1613403279.9599998</v>
      </c>
      <c r="N9" s="48"/>
    </row>
    <row r="10" spans="1:14" ht="15.75" thickBot="1" x14ac:dyDescent="0.3">
      <c r="A10" s="19" t="s">
        <v>15</v>
      </c>
      <c r="B10" s="20" t="s">
        <v>16</v>
      </c>
      <c r="C10" s="20" t="s">
        <v>20</v>
      </c>
      <c r="D10" s="54">
        <v>597001.76561933535</v>
      </c>
      <c r="E10" s="54"/>
      <c r="F10" s="22">
        <v>171278.2023015873</v>
      </c>
      <c r="G10" s="22">
        <f>+G9/G8</f>
        <v>347652.86170854268</v>
      </c>
      <c r="H10" s="22">
        <f t="shared" ref="H10" si="0">+H9/H8</f>
        <v>448029.9098726114</v>
      </c>
      <c r="I10" s="22">
        <f>+I9/I8</f>
        <v>1142165.2895193591</v>
      </c>
      <c r="J10" s="22">
        <v>155055.17235127697</v>
      </c>
      <c r="K10" s="22">
        <v>365615.12392363639</v>
      </c>
      <c r="L10" s="22">
        <v>805952.38358610286</v>
      </c>
      <c r="N10" s="48"/>
    </row>
    <row r="11" spans="1:14" x14ac:dyDescent="0.25">
      <c r="A11" s="12" t="s">
        <v>9</v>
      </c>
      <c r="B11" s="12" t="s">
        <v>10</v>
      </c>
      <c r="C11" s="23" t="s">
        <v>22</v>
      </c>
      <c r="D11" s="28">
        <v>398.5</v>
      </c>
      <c r="E11" s="28"/>
      <c r="F11" s="28">
        <v>370</v>
      </c>
      <c r="G11" s="28">
        <v>358</v>
      </c>
      <c r="H11" s="28">
        <v>393</v>
      </c>
      <c r="I11" s="28">
        <v>374</v>
      </c>
      <c r="J11" s="28">
        <v>751</v>
      </c>
      <c r="K11" s="28">
        <v>751</v>
      </c>
      <c r="L11" s="28">
        <v>751</v>
      </c>
      <c r="M11" s="35"/>
      <c r="N11" s="49"/>
    </row>
    <row r="12" spans="1:14" x14ac:dyDescent="0.25">
      <c r="A12" s="16" t="s">
        <v>21</v>
      </c>
      <c r="B12" s="16" t="s">
        <v>13</v>
      </c>
      <c r="C12" s="24" t="s">
        <v>22</v>
      </c>
      <c r="D12" s="53">
        <v>205013667.22999999</v>
      </c>
      <c r="E12" s="53">
        <f>+F12+G12+H12+I12</f>
        <v>427935417.16999996</v>
      </c>
      <c r="F12" s="18">
        <v>79755134.120000005</v>
      </c>
      <c r="G12" s="18">
        <v>90238898</v>
      </c>
      <c r="H12" s="18">
        <v>90238898</v>
      </c>
      <c r="I12" s="18">
        <v>167702487.04999998</v>
      </c>
      <c r="J12" s="18">
        <v>78120645.939999998</v>
      </c>
      <c r="K12" s="18">
        <v>173071052.20664945</v>
      </c>
      <c r="L12" s="18">
        <v>521588724.01790601</v>
      </c>
      <c r="M12" s="35"/>
      <c r="N12" s="50"/>
    </row>
    <row r="13" spans="1:14" ht="15.75" thickBot="1" x14ac:dyDescent="0.3">
      <c r="A13" s="19" t="s">
        <v>15</v>
      </c>
      <c r="B13" s="20" t="s">
        <v>16</v>
      </c>
      <c r="C13" s="29" t="s">
        <v>22</v>
      </c>
      <c r="D13" s="54">
        <v>514463.40584692592</v>
      </c>
      <c r="E13" s="54"/>
      <c r="F13" s="22">
        <v>215554.41654054055</v>
      </c>
      <c r="G13" s="22">
        <f>+G12/G11</f>
        <v>252063.96089385476</v>
      </c>
      <c r="H13" s="22">
        <f t="shared" ref="H13:I13" si="1">+H12/H11</f>
        <v>229615.5165394402</v>
      </c>
      <c r="I13" s="22">
        <f t="shared" si="1"/>
        <v>448402.37179144379</v>
      </c>
      <c r="J13" s="22">
        <v>128030.0726488012</v>
      </c>
      <c r="K13" s="22">
        <v>230454.13076784214</v>
      </c>
      <c r="L13" s="22">
        <v>694525.59789335018</v>
      </c>
      <c r="N13" s="50"/>
    </row>
    <row r="14" spans="1:14" ht="15" customHeight="1" x14ac:dyDescent="0.25">
      <c r="A14" s="12" t="s">
        <v>23</v>
      </c>
      <c r="B14" s="12" t="s">
        <v>10</v>
      </c>
      <c r="C14" s="23" t="s">
        <v>24</v>
      </c>
      <c r="D14" s="28">
        <v>51.75</v>
      </c>
      <c r="E14" s="28"/>
      <c r="F14" s="28">
        <v>64</v>
      </c>
      <c r="G14" s="28">
        <v>65</v>
      </c>
      <c r="H14" s="28">
        <v>65</v>
      </c>
      <c r="I14" s="28">
        <v>62</v>
      </c>
      <c r="J14" s="28">
        <v>126</v>
      </c>
      <c r="K14" s="28">
        <v>126</v>
      </c>
      <c r="L14" s="28">
        <v>126</v>
      </c>
      <c r="M14" s="46"/>
      <c r="N14" s="51"/>
    </row>
    <row r="15" spans="1:14" x14ac:dyDescent="0.25">
      <c r="A15" s="16" t="s">
        <v>21</v>
      </c>
      <c r="B15" s="16" t="s">
        <v>13</v>
      </c>
      <c r="C15" s="24" t="s">
        <v>25</v>
      </c>
      <c r="D15" s="53">
        <v>278171795.05000001</v>
      </c>
      <c r="E15" s="53">
        <f>+F15+G15+H15+I15</f>
        <v>826051832.9599998</v>
      </c>
      <c r="F15" s="18">
        <v>66913540.289999999</v>
      </c>
      <c r="G15" s="18">
        <v>132813042.64</v>
      </c>
      <c r="H15" s="18">
        <v>71813259.109999999</v>
      </c>
      <c r="I15" s="66">
        <v>554511990.91999984</v>
      </c>
      <c r="J15" s="18">
        <v>107117076</v>
      </c>
      <c r="K15" s="18">
        <v>321351228</v>
      </c>
      <c r="L15" s="18">
        <v>892774006.37745297</v>
      </c>
      <c r="M15" s="35"/>
      <c r="N15" s="50"/>
    </row>
    <row r="16" spans="1:14" ht="15.75" thickBot="1" x14ac:dyDescent="0.3">
      <c r="A16" s="19" t="s">
        <v>26</v>
      </c>
      <c r="B16" s="20" t="s">
        <v>16</v>
      </c>
      <c r="C16" s="20" t="s">
        <v>25</v>
      </c>
      <c r="D16" s="54">
        <v>5375300.3874396142</v>
      </c>
      <c r="E16" s="54"/>
      <c r="F16" s="22">
        <v>1045524.06703125</v>
      </c>
      <c r="G16" s="22">
        <f>+G15/G14</f>
        <v>2043277.5790769232</v>
      </c>
      <c r="H16" s="22">
        <f t="shared" ref="H16" si="2">+H15/H14</f>
        <v>1104819.370923077</v>
      </c>
      <c r="I16" s="22">
        <f>+I15/I14</f>
        <v>8943741.7890322562</v>
      </c>
      <c r="J16" s="22">
        <v>850135.52380952379</v>
      </c>
      <c r="K16" s="22">
        <v>2550406.5714285714</v>
      </c>
      <c r="L16" s="22">
        <v>7085507.9871226428</v>
      </c>
      <c r="N16" s="48"/>
    </row>
    <row r="17" spans="4:5" x14ac:dyDescent="0.25">
      <c r="D17" s="52"/>
      <c r="E17" s="52"/>
    </row>
    <row r="18" spans="4:5" x14ac:dyDescent="0.25">
      <c r="D18" s="52"/>
      <c r="E18" s="52"/>
    </row>
    <row r="19" spans="4:5" x14ac:dyDescent="0.25">
      <c r="D19" s="52"/>
      <c r="E19" s="52"/>
    </row>
    <row r="20" spans="4:5" x14ac:dyDescent="0.25">
      <c r="D20" s="52"/>
      <c r="E20" s="52"/>
    </row>
    <row r="21" spans="4:5" x14ac:dyDescent="0.25">
      <c r="D21" s="52"/>
      <c r="E21" s="52"/>
    </row>
    <row r="22" spans="4:5" x14ac:dyDescent="0.25">
      <c r="D22" s="52"/>
      <c r="E22" s="52"/>
    </row>
    <row r="23" spans="4:5" x14ac:dyDescent="0.25">
      <c r="D23" s="52"/>
      <c r="E23" s="52"/>
    </row>
    <row r="24" spans="4:5" x14ac:dyDescent="0.25">
      <c r="D24" s="52"/>
      <c r="E24" s="52"/>
    </row>
    <row r="25" spans="4:5" x14ac:dyDescent="0.25">
      <c r="D25" s="52"/>
      <c r="E25" s="52"/>
    </row>
    <row r="26" spans="4:5" x14ac:dyDescent="0.25">
      <c r="D26" s="52"/>
      <c r="E26" s="52"/>
    </row>
    <row r="27" spans="4:5" x14ac:dyDescent="0.25">
      <c r="D27" s="52"/>
      <c r="E27" s="52"/>
    </row>
    <row r="28" spans="4:5" x14ac:dyDescent="0.25">
      <c r="D28" s="52"/>
      <c r="E28" s="52"/>
    </row>
    <row r="29" spans="4:5" x14ac:dyDescent="0.25">
      <c r="D29" s="52"/>
      <c r="E29" s="52"/>
    </row>
    <row r="30" spans="4:5" x14ac:dyDescent="0.25">
      <c r="D30" s="52"/>
      <c r="E30" s="52"/>
    </row>
    <row r="31" spans="4:5" x14ac:dyDescent="0.25">
      <c r="D31" s="52"/>
      <c r="E31" s="52"/>
    </row>
    <row r="32" spans="4:5" x14ac:dyDescent="0.25">
      <c r="D32" s="52"/>
      <c r="E32" s="52"/>
    </row>
    <row r="33" spans="4:5" x14ac:dyDescent="0.25">
      <c r="D33" s="52"/>
      <c r="E33" s="52"/>
    </row>
    <row r="34" spans="4:5" x14ac:dyDescent="0.25">
      <c r="D34" s="52"/>
      <c r="E34" s="52"/>
    </row>
    <row r="35" spans="4:5" x14ac:dyDescent="0.25">
      <c r="D35" s="52"/>
      <c r="E35" s="52"/>
    </row>
    <row r="36" spans="4:5" x14ac:dyDescent="0.25">
      <c r="D36" s="52"/>
      <c r="E36" s="52"/>
    </row>
    <row r="37" spans="4:5" x14ac:dyDescent="0.25">
      <c r="D37" s="52"/>
      <c r="E37" s="52"/>
    </row>
    <row r="38" spans="4:5" x14ac:dyDescent="0.25">
      <c r="D38" s="52"/>
      <c r="E38" s="52"/>
    </row>
    <row r="39" spans="4:5" x14ac:dyDescent="0.25">
      <c r="D39" s="52"/>
      <c r="E39" s="52"/>
    </row>
    <row r="40" spans="4:5" x14ac:dyDescent="0.25">
      <c r="D40" s="52"/>
      <c r="E40" s="52"/>
    </row>
    <row r="41" spans="4:5" x14ac:dyDescent="0.25">
      <c r="D41" s="52"/>
      <c r="E41" s="52"/>
    </row>
    <row r="42" spans="4:5" x14ac:dyDescent="0.25">
      <c r="D42" s="52"/>
      <c r="E42" s="52"/>
    </row>
    <row r="43" spans="4:5" x14ac:dyDescent="0.25">
      <c r="D43" s="52"/>
      <c r="E43" s="52"/>
    </row>
    <row r="44" spans="4:5" x14ac:dyDescent="0.25">
      <c r="D44" s="52"/>
      <c r="E44" s="52"/>
    </row>
    <row r="45" spans="4:5" x14ac:dyDescent="0.25">
      <c r="D45" s="52"/>
      <c r="E45" s="52"/>
    </row>
    <row r="46" spans="4:5" x14ac:dyDescent="0.25">
      <c r="D46" s="52"/>
      <c r="E46" s="52"/>
    </row>
    <row r="47" spans="4:5" x14ac:dyDescent="0.25">
      <c r="D47" s="52"/>
      <c r="E47" s="52"/>
    </row>
    <row r="48" spans="4:5" x14ac:dyDescent="0.25">
      <c r="D48" s="52"/>
      <c r="E48" s="52"/>
    </row>
    <row r="49" spans="4:5" x14ac:dyDescent="0.25">
      <c r="D49" s="52"/>
      <c r="E49" s="52"/>
    </row>
    <row r="50" spans="4:5" x14ac:dyDescent="0.25">
      <c r="D50" s="52"/>
      <c r="E50" s="52"/>
    </row>
    <row r="51" spans="4:5" x14ac:dyDescent="0.25">
      <c r="D51" s="52"/>
      <c r="E51" s="52"/>
    </row>
    <row r="52" spans="4:5" x14ac:dyDescent="0.25">
      <c r="D52" s="52"/>
      <c r="E52" s="52"/>
    </row>
    <row r="53" spans="4:5" x14ac:dyDescent="0.25">
      <c r="D53" s="52"/>
      <c r="E53" s="52"/>
    </row>
    <row r="54" spans="4:5" x14ac:dyDescent="0.25">
      <c r="D54" s="52"/>
      <c r="E54" s="52"/>
    </row>
    <row r="55" spans="4:5" x14ac:dyDescent="0.25">
      <c r="D55" s="52"/>
      <c r="E55" s="52"/>
    </row>
    <row r="56" spans="4:5" x14ac:dyDescent="0.25">
      <c r="D56" s="52"/>
      <c r="E56" s="52"/>
    </row>
    <row r="57" spans="4:5" x14ac:dyDescent="0.25">
      <c r="D57" s="52"/>
      <c r="E57" s="52"/>
    </row>
    <row r="58" spans="4:5" x14ac:dyDescent="0.25">
      <c r="D58" s="52"/>
      <c r="E58" s="52"/>
    </row>
    <row r="59" spans="4:5" x14ac:dyDescent="0.25">
      <c r="D59" s="52"/>
      <c r="E59" s="52"/>
    </row>
    <row r="60" spans="4:5" x14ac:dyDescent="0.25">
      <c r="D60" s="52"/>
      <c r="E60" s="52"/>
    </row>
    <row r="61" spans="4:5" x14ac:dyDescent="0.25">
      <c r="D61" s="52"/>
      <c r="E61" s="52"/>
    </row>
    <row r="62" spans="4:5" x14ac:dyDescent="0.25">
      <c r="D62" s="52"/>
      <c r="E62" s="52"/>
    </row>
    <row r="63" spans="4:5" x14ac:dyDescent="0.25">
      <c r="D63" s="52"/>
      <c r="E63" s="52"/>
    </row>
    <row r="64" spans="4:5" x14ac:dyDescent="0.25">
      <c r="D64" s="52"/>
      <c r="E64" s="52"/>
    </row>
    <row r="65" spans="4:5" x14ac:dyDescent="0.25">
      <c r="D65" s="52"/>
      <c r="E65" s="52"/>
    </row>
    <row r="66" spans="4:5" x14ac:dyDescent="0.25">
      <c r="D66" s="52"/>
      <c r="E66" s="52"/>
    </row>
    <row r="67" spans="4:5" x14ac:dyDescent="0.25">
      <c r="D67" s="52"/>
      <c r="E67" s="52"/>
    </row>
    <row r="68" spans="4:5" x14ac:dyDescent="0.25">
      <c r="D68" s="52"/>
      <c r="E68" s="52"/>
    </row>
    <row r="69" spans="4:5" x14ac:dyDescent="0.25">
      <c r="D69" s="52"/>
      <c r="E69" s="52"/>
    </row>
    <row r="70" spans="4:5" x14ac:dyDescent="0.25">
      <c r="D70" s="52"/>
      <c r="E70" s="52"/>
    </row>
    <row r="71" spans="4:5" x14ac:dyDescent="0.25">
      <c r="D71" s="52"/>
      <c r="E71" s="52"/>
    </row>
    <row r="72" spans="4:5" x14ac:dyDescent="0.25">
      <c r="D72" s="52"/>
      <c r="E72" s="52"/>
    </row>
    <row r="73" spans="4:5" x14ac:dyDescent="0.25">
      <c r="D73" s="52"/>
      <c r="E73" s="52"/>
    </row>
    <row r="74" spans="4:5" x14ac:dyDescent="0.25">
      <c r="D74" s="52"/>
      <c r="E74" s="52"/>
    </row>
    <row r="75" spans="4:5" x14ac:dyDescent="0.25">
      <c r="D75" s="52"/>
      <c r="E75" s="52"/>
    </row>
    <row r="76" spans="4:5" x14ac:dyDescent="0.25">
      <c r="D76" s="52"/>
      <c r="E76" s="52"/>
    </row>
    <row r="77" spans="4:5" x14ac:dyDescent="0.25">
      <c r="D77" s="52"/>
      <c r="E77" s="52"/>
    </row>
    <row r="78" spans="4:5" x14ac:dyDescent="0.25">
      <c r="D78" s="52"/>
      <c r="E78" s="52"/>
    </row>
    <row r="79" spans="4:5" x14ac:dyDescent="0.25">
      <c r="D79" s="52"/>
      <c r="E79" s="52"/>
    </row>
    <row r="80" spans="4:5" x14ac:dyDescent="0.25">
      <c r="D80" s="52"/>
      <c r="E80" s="52"/>
    </row>
    <row r="81" spans="4:5" x14ac:dyDescent="0.25">
      <c r="D81" s="52"/>
      <c r="E81" s="52"/>
    </row>
    <row r="82" spans="4:5" x14ac:dyDescent="0.25">
      <c r="D82" s="52"/>
      <c r="E82" s="52"/>
    </row>
    <row r="83" spans="4:5" x14ac:dyDescent="0.25">
      <c r="D83" s="52"/>
      <c r="E83" s="52"/>
    </row>
    <row r="84" spans="4:5" x14ac:dyDescent="0.25">
      <c r="D84" s="52"/>
      <c r="E84" s="52"/>
    </row>
    <row r="85" spans="4:5" x14ac:dyDescent="0.25">
      <c r="D85" s="52"/>
      <c r="E85" s="52"/>
    </row>
    <row r="86" spans="4:5" x14ac:dyDescent="0.25">
      <c r="D86" s="52"/>
      <c r="E86" s="52"/>
    </row>
    <row r="87" spans="4:5" x14ac:dyDescent="0.25">
      <c r="D87" s="52"/>
      <c r="E87" s="52"/>
    </row>
    <row r="88" spans="4:5" x14ac:dyDescent="0.25">
      <c r="D88" s="52"/>
      <c r="E88" s="52"/>
    </row>
    <row r="89" spans="4:5" x14ac:dyDescent="0.25">
      <c r="D89" s="52"/>
      <c r="E89" s="52"/>
    </row>
    <row r="90" spans="4:5" x14ac:dyDescent="0.25">
      <c r="D90" s="52"/>
      <c r="E90" s="52"/>
    </row>
    <row r="91" spans="4:5" x14ac:dyDescent="0.25">
      <c r="D91" s="52"/>
      <c r="E91" s="52"/>
    </row>
    <row r="92" spans="4:5" x14ac:dyDescent="0.25">
      <c r="D92" s="52"/>
      <c r="E92" s="52"/>
    </row>
    <row r="93" spans="4:5" x14ac:dyDescent="0.25">
      <c r="D93" s="52"/>
      <c r="E93" s="52"/>
    </row>
    <row r="94" spans="4:5" x14ac:dyDescent="0.25">
      <c r="D94" s="52"/>
      <c r="E94" s="52"/>
    </row>
    <row r="95" spans="4:5" x14ac:dyDescent="0.25">
      <c r="D95" s="52"/>
      <c r="E95" s="52"/>
    </row>
    <row r="96" spans="4:5" x14ac:dyDescent="0.25">
      <c r="D96" s="52"/>
      <c r="E96" s="52"/>
    </row>
    <row r="97" spans="4:5" x14ac:dyDescent="0.25">
      <c r="D97" s="52"/>
      <c r="E97" s="52"/>
    </row>
    <row r="98" spans="4:5" x14ac:dyDescent="0.25">
      <c r="D98" s="52"/>
      <c r="E98" s="52"/>
    </row>
    <row r="99" spans="4:5" x14ac:dyDescent="0.25">
      <c r="D99" s="52"/>
      <c r="E99" s="52"/>
    </row>
    <row r="100" spans="4:5" x14ac:dyDescent="0.25">
      <c r="D100" s="52"/>
      <c r="E100" s="52"/>
    </row>
    <row r="101" spans="4:5" x14ac:dyDescent="0.25">
      <c r="D101" s="52"/>
      <c r="E101" s="52"/>
    </row>
    <row r="102" spans="4:5" x14ac:dyDescent="0.25">
      <c r="D102" s="52"/>
      <c r="E102" s="52"/>
    </row>
    <row r="103" spans="4:5" x14ac:dyDescent="0.25">
      <c r="D103" s="52"/>
      <c r="E103" s="52"/>
    </row>
    <row r="104" spans="4:5" x14ac:dyDescent="0.25">
      <c r="D104" s="52"/>
      <c r="E104" s="52"/>
    </row>
    <row r="105" spans="4:5" x14ac:dyDescent="0.25">
      <c r="D105" s="52"/>
      <c r="E105" s="52"/>
    </row>
    <row r="106" spans="4:5" x14ac:dyDescent="0.25">
      <c r="D106" s="52"/>
      <c r="E106" s="52"/>
    </row>
    <row r="107" spans="4:5" x14ac:dyDescent="0.25">
      <c r="D107" s="52"/>
      <c r="E107" s="52"/>
    </row>
    <row r="108" spans="4:5" x14ac:dyDescent="0.25">
      <c r="D108" s="52"/>
      <c r="E108" s="52"/>
    </row>
    <row r="109" spans="4:5" x14ac:dyDescent="0.25">
      <c r="D109" s="52"/>
      <c r="E109" s="52"/>
    </row>
    <row r="110" spans="4:5" x14ac:dyDescent="0.25">
      <c r="D110" s="52"/>
      <c r="E110" s="52"/>
    </row>
    <row r="111" spans="4:5" x14ac:dyDescent="0.25">
      <c r="D111" s="52"/>
      <c r="E111" s="52"/>
    </row>
    <row r="112" spans="4:5" x14ac:dyDescent="0.25">
      <c r="D112" s="52"/>
      <c r="E112" s="52"/>
    </row>
    <row r="113" spans="4:5" x14ac:dyDescent="0.25">
      <c r="D113" s="52"/>
      <c r="E113" s="52"/>
    </row>
    <row r="114" spans="4:5" x14ac:dyDescent="0.25">
      <c r="D114" s="52"/>
      <c r="E114" s="52"/>
    </row>
    <row r="115" spans="4:5" x14ac:dyDescent="0.25">
      <c r="D115" s="52"/>
      <c r="E115" s="52"/>
    </row>
    <row r="116" spans="4:5" x14ac:dyDescent="0.25">
      <c r="D116" s="52"/>
      <c r="E116" s="52"/>
    </row>
    <row r="117" spans="4:5" x14ac:dyDescent="0.25">
      <c r="D117" s="52"/>
      <c r="E117" s="52"/>
    </row>
    <row r="118" spans="4:5" x14ac:dyDescent="0.25">
      <c r="D118" s="52"/>
      <c r="E118" s="52"/>
    </row>
    <row r="119" spans="4:5" x14ac:dyDescent="0.25">
      <c r="D119" s="52"/>
      <c r="E119" s="52"/>
    </row>
    <row r="120" spans="4:5" x14ac:dyDescent="0.25">
      <c r="D120" s="52"/>
      <c r="E120" s="52"/>
    </row>
    <row r="121" spans="4:5" x14ac:dyDescent="0.25">
      <c r="D121" s="52"/>
      <c r="E121" s="52"/>
    </row>
    <row r="122" spans="4:5" x14ac:dyDescent="0.25">
      <c r="D122" s="52"/>
      <c r="E122" s="52"/>
    </row>
    <row r="123" spans="4:5" x14ac:dyDescent="0.25">
      <c r="D123" s="52"/>
      <c r="E123" s="52"/>
    </row>
    <row r="124" spans="4:5" x14ac:dyDescent="0.25">
      <c r="D124" s="52"/>
      <c r="E124" s="52"/>
    </row>
    <row r="125" spans="4:5" x14ac:dyDescent="0.25">
      <c r="D125" s="52"/>
      <c r="E125" s="52"/>
    </row>
    <row r="126" spans="4:5" x14ac:dyDescent="0.25">
      <c r="D126" s="52"/>
      <c r="E126" s="52"/>
    </row>
    <row r="127" spans="4:5" x14ac:dyDescent="0.25">
      <c r="D127" s="52"/>
      <c r="E127" s="52"/>
    </row>
    <row r="128" spans="4:5" x14ac:dyDescent="0.25">
      <c r="D128" s="52"/>
      <c r="E128" s="52"/>
    </row>
    <row r="129" spans="4:5" x14ac:dyDescent="0.25">
      <c r="D129" s="52"/>
      <c r="E129" s="52"/>
    </row>
    <row r="130" spans="4:5" x14ac:dyDescent="0.25">
      <c r="D130" s="52"/>
      <c r="E130" s="52"/>
    </row>
    <row r="131" spans="4:5" x14ac:dyDescent="0.25">
      <c r="D131" s="52"/>
      <c r="E131" s="52"/>
    </row>
    <row r="132" spans="4:5" x14ac:dyDescent="0.25">
      <c r="D132" s="52"/>
      <c r="E132" s="52"/>
    </row>
    <row r="133" spans="4:5" x14ac:dyDescent="0.25">
      <c r="D133" s="52"/>
      <c r="E133" s="52"/>
    </row>
    <row r="134" spans="4:5" x14ac:dyDescent="0.25">
      <c r="D134" s="52"/>
      <c r="E134" s="52"/>
    </row>
    <row r="135" spans="4:5" x14ac:dyDescent="0.25">
      <c r="D135" s="52"/>
      <c r="E135" s="52"/>
    </row>
    <row r="136" spans="4:5" x14ac:dyDescent="0.25">
      <c r="D136" s="52"/>
      <c r="E136" s="52"/>
    </row>
    <row r="137" spans="4:5" x14ac:dyDescent="0.25">
      <c r="D137" s="52"/>
      <c r="E137" s="52"/>
    </row>
    <row r="138" spans="4:5" x14ac:dyDescent="0.25">
      <c r="D138" s="52"/>
      <c r="E138" s="52"/>
    </row>
    <row r="139" spans="4:5" x14ac:dyDescent="0.25">
      <c r="D139" s="52"/>
      <c r="E139" s="52"/>
    </row>
    <row r="140" spans="4:5" x14ac:dyDescent="0.25">
      <c r="D140" s="52"/>
      <c r="E140" s="52"/>
    </row>
    <row r="141" spans="4:5" x14ac:dyDescent="0.25">
      <c r="D141" s="52"/>
      <c r="E141" s="52"/>
    </row>
    <row r="142" spans="4:5" x14ac:dyDescent="0.25">
      <c r="D142" s="52"/>
      <c r="E142" s="52"/>
    </row>
    <row r="143" spans="4:5" x14ac:dyDescent="0.25">
      <c r="D143" s="52"/>
      <c r="E143" s="52"/>
    </row>
    <row r="144" spans="4:5" x14ac:dyDescent="0.25">
      <c r="D144" s="52"/>
      <c r="E144" s="52"/>
    </row>
    <row r="145" spans="4:5" x14ac:dyDescent="0.25">
      <c r="D145" s="52"/>
      <c r="E145" s="52"/>
    </row>
    <row r="146" spans="4:5" x14ac:dyDescent="0.25">
      <c r="D146" s="52"/>
      <c r="E146" s="52"/>
    </row>
    <row r="147" spans="4:5" x14ac:dyDescent="0.25">
      <c r="D147" s="52"/>
      <c r="E147" s="52"/>
    </row>
    <row r="148" spans="4:5" x14ac:dyDescent="0.25">
      <c r="D148" s="52"/>
      <c r="E148" s="52"/>
    </row>
    <row r="149" spans="4:5" x14ac:dyDescent="0.25">
      <c r="D149" s="52"/>
      <c r="E149" s="52"/>
    </row>
    <row r="150" spans="4:5" x14ac:dyDescent="0.25">
      <c r="D150" s="52"/>
      <c r="E150" s="52"/>
    </row>
    <row r="151" spans="4:5" x14ac:dyDescent="0.25">
      <c r="D151" s="52"/>
      <c r="E151" s="52"/>
    </row>
    <row r="152" spans="4:5" x14ac:dyDescent="0.25">
      <c r="D152" s="52"/>
      <c r="E152" s="52"/>
    </row>
    <row r="153" spans="4:5" x14ac:dyDescent="0.25">
      <c r="D153" s="52"/>
      <c r="E153" s="52"/>
    </row>
    <row r="154" spans="4:5" x14ac:dyDescent="0.25">
      <c r="D154" s="52"/>
      <c r="E154" s="52"/>
    </row>
    <row r="155" spans="4:5" x14ac:dyDescent="0.25">
      <c r="D155" s="52"/>
      <c r="E155" s="52"/>
    </row>
    <row r="156" spans="4:5" x14ac:dyDescent="0.25">
      <c r="D156" s="52"/>
      <c r="E156" s="52"/>
    </row>
    <row r="157" spans="4:5" x14ac:dyDescent="0.25">
      <c r="D157" s="52"/>
      <c r="E157" s="52"/>
    </row>
    <row r="158" spans="4:5" x14ac:dyDescent="0.25">
      <c r="D158" s="52"/>
      <c r="E158" s="52"/>
    </row>
    <row r="159" spans="4:5" x14ac:dyDescent="0.25">
      <c r="D159" s="52"/>
      <c r="E159" s="52"/>
    </row>
    <row r="160" spans="4:5" x14ac:dyDescent="0.25">
      <c r="D160" s="52"/>
      <c r="E160" s="52"/>
    </row>
    <row r="161" spans="4:5" x14ac:dyDescent="0.25">
      <c r="D161" s="52"/>
      <c r="E161" s="52"/>
    </row>
    <row r="162" spans="4:5" x14ac:dyDescent="0.25">
      <c r="D162" s="52"/>
      <c r="E162" s="52"/>
    </row>
    <row r="163" spans="4:5" x14ac:dyDescent="0.25">
      <c r="D163" s="52"/>
      <c r="E163" s="52"/>
    </row>
    <row r="164" spans="4:5" x14ac:dyDescent="0.25">
      <c r="D164" s="52"/>
      <c r="E164" s="52"/>
    </row>
    <row r="165" spans="4:5" x14ac:dyDescent="0.25">
      <c r="D165" s="52"/>
      <c r="E165" s="52"/>
    </row>
    <row r="166" spans="4:5" x14ac:dyDescent="0.25">
      <c r="D166" s="52"/>
      <c r="E166" s="52"/>
    </row>
    <row r="167" spans="4:5" x14ac:dyDescent="0.25">
      <c r="D167" s="52"/>
      <c r="E167" s="52"/>
    </row>
    <row r="168" spans="4:5" x14ac:dyDescent="0.25">
      <c r="D168" s="52"/>
      <c r="E168" s="52"/>
    </row>
    <row r="169" spans="4:5" x14ac:dyDescent="0.25">
      <c r="D169" s="52"/>
      <c r="E169" s="52"/>
    </row>
    <row r="170" spans="4:5" x14ac:dyDescent="0.25">
      <c r="D170" s="52"/>
      <c r="E170" s="52"/>
    </row>
    <row r="171" spans="4:5" x14ac:dyDescent="0.25">
      <c r="D171" s="52"/>
      <c r="E171" s="52"/>
    </row>
    <row r="172" spans="4:5" x14ac:dyDescent="0.25">
      <c r="D172" s="52"/>
      <c r="E172" s="52"/>
    </row>
    <row r="173" spans="4:5" x14ac:dyDescent="0.25">
      <c r="D173" s="52"/>
      <c r="E173" s="52"/>
    </row>
    <row r="174" spans="4:5" x14ac:dyDescent="0.25">
      <c r="D174" s="52"/>
      <c r="E174" s="52"/>
    </row>
    <row r="175" spans="4:5" x14ac:dyDescent="0.25">
      <c r="D175" s="52"/>
      <c r="E175" s="52"/>
    </row>
    <row r="176" spans="4:5" x14ac:dyDescent="0.25">
      <c r="D176" s="52"/>
      <c r="E176" s="52"/>
    </row>
    <row r="177" spans="4:5" x14ac:dyDescent="0.25">
      <c r="D177" s="52"/>
      <c r="E177" s="52"/>
    </row>
    <row r="178" spans="4:5" x14ac:dyDescent="0.25">
      <c r="D178" s="52"/>
      <c r="E178" s="52"/>
    </row>
    <row r="179" spans="4:5" x14ac:dyDescent="0.25">
      <c r="D179" s="52"/>
      <c r="E179" s="52"/>
    </row>
    <row r="180" spans="4:5" x14ac:dyDescent="0.25">
      <c r="D180" s="52"/>
      <c r="E180" s="52"/>
    </row>
    <row r="181" spans="4:5" x14ac:dyDescent="0.25">
      <c r="D181" s="52"/>
      <c r="E181" s="52"/>
    </row>
    <row r="182" spans="4:5" x14ac:dyDescent="0.25">
      <c r="D182" s="52"/>
      <c r="E182" s="52"/>
    </row>
    <row r="183" spans="4:5" x14ac:dyDescent="0.25">
      <c r="D183" s="52"/>
      <c r="E183" s="52"/>
    </row>
    <row r="184" spans="4:5" x14ac:dyDescent="0.25">
      <c r="D184" s="52"/>
      <c r="E184" s="52"/>
    </row>
    <row r="185" spans="4:5" x14ac:dyDescent="0.25">
      <c r="D185" s="52"/>
      <c r="E185" s="52"/>
    </row>
    <row r="186" spans="4:5" x14ac:dyDescent="0.25">
      <c r="D186" s="52"/>
      <c r="E186" s="52"/>
    </row>
    <row r="187" spans="4:5" x14ac:dyDescent="0.25">
      <c r="D187" s="52"/>
      <c r="E187" s="52"/>
    </row>
    <row r="188" spans="4:5" x14ac:dyDescent="0.25">
      <c r="D188" s="52"/>
      <c r="E188" s="52"/>
    </row>
    <row r="189" spans="4:5" x14ac:dyDescent="0.25">
      <c r="D189" s="52"/>
      <c r="E189" s="52"/>
    </row>
    <row r="190" spans="4:5" x14ac:dyDescent="0.25">
      <c r="D190" s="52"/>
      <c r="E190" s="52"/>
    </row>
    <row r="191" spans="4:5" x14ac:dyDescent="0.25">
      <c r="D191" s="52"/>
      <c r="E191" s="52"/>
    </row>
    <row r="192" spans="4:5" x14ac:dyDescent="0.25">
      <c r="D192" s="52"/>
      <c r="E192" s="52"/>
    </row>
    <row r="193" spans="4:5" x14ac:dyDescent="0.25">
      <c r="D193" s="52"/>
      <c r="E193" s="52"/>
    </row>
    <row r="194" spans="4:5" x14ac:dyDescent="0.25">
      <c r="D194" s="52"/>
      <c r="E194" s="52"/>
    </row>
    <row r="195" spans="4:5" x14ac:dyDescent="0.25">
      <c r="D195" s="52"/>
      <c r="E195" s="52"/>
    </row>
    <row r="196" spans="4:5" x14ac:dyDescent="0.25">
      <c r="D196" s="52"/>
      <c r="E196" s="52"/>
    </row>
    <row r="197" spans="4:5" x14ac:dyDescent="0.25">
      <c r="D197" s="52"/>
      <c r="E197" s="52"/>
    </row>
    <row r="198" spans="4:5" x14ac:dyDescent="0.25">
      <c r="D198" s="52"/>
      <c r="E198" s="52"/>
    </row>
    <row r="199" spans="4:5" x14ac:dyDescent="0.25">
      <c r="D199" s="52"/>
      <c r="E199" s="52"/>
    </row>
    <row r="200" spans="4:5" x14ac:dyDescent="0.25">
      <c r="D200" s="52"/>
      <c r="E200" s="52"/>
    </row>
    <row r="201" spans="4:5" x14ac:dyDescent="0.25">
      <c r="D201" s="52"/>
      <c r="E201" s="52"/>
    </row>
    <row r="202" spans="4:5" x14ac:dyDescent="0.25">
      <c r="D202" s="52"/>
      <c r="E202" s="52"/>
    </row>
    <row r="203" spans="4:5" x14ac:dyDescent="0.25">
      <c r="D203" s="52"/>
      <c r="E203" s="52"/>
    </row>
    <row r="204" spans="4:5" x14ac:dyDescent="0.25">
      <c r="D204" s="52"/>
      <c r="E204" s="52"/>
    </row>
    <row r="205" spans="4:5" x14ac:dyDescent="0.25">
      <c r="D205" s="52"/>
      <c r="E205" s="52"/>
    </row>
    <row r="206" spans="4:5" x14ac:dyDescent="0.25">
      <c r="D206" s="52"/>
      <c r="E206" s="52"/>
    </row>
    <row r="207" spans="4:5" x14ac:dyDescent="0.25">
      <c r="D207" s="52"/>
      <c r="E207" s="52"/>
    </row>
    <row r="208" spans="4:5" x14ac:dyDescent="0.25">
      <c r="D208" s="52"/>
      <c r="E208" s="52"/>
    </row>
    <row r="209" spans="4:5" x14ac:dyDescent="0.25">
      <c r="D209" s="52"/>
      <c r="E209" s="52"/>
    </row>
    <row r="210" spans="4:5" x14ac:dyDescent="0.25">
      <c r="D210" s="52"/>
      <c r="E210" s="52"/>
    </row>
    <row r="211" spans="4:5" x14ac:dyDescent="0.25">
      <c r="D211" s="52"/>
      <c r="E211" s="52"/>
    </row>
    <row r="212" spans="4:5" x14ac:dyDescent="0.25">
      <c r="D212" s="52"/>
      <c r="E212" s="52"/>
    </row>
    <row r="213" spans="4:5" x14ac:dyDescent="0.25">
      <c r="D213" s="52"/>
      <c r="E213" s="52"/>
    </row>
    <row r="214" spans="4:5" x14ac:dyDescent="0.25">
      <c r="D214" s="52"/>
      <c r="E214" s="52"/>
    </row>
    <row r="215" spans="4:5" x14ac:dyDescent="0.25">
      <c r="D215" s="52"/>
      <c r="E215" s="52"/>
    </row>
    <row r="216" spans="4:5" x14ac:dyDescent="0.25">
      <c r="D216" s="52"/>
      <c r="E216" s="52"/>
    </row>
    <row r="217" spans="4:5" x14ac:dyDescent="0.25">
      <c r="D217" s="52"/>
      <c r="E217" s="52"/>
    </row>
    <row r="218" spans="4:5" x14ac:dyDescent="0.25">
      <c r="D218" s="52"/>
      <c r="E218" s="52"/>
    </row>
    <row r="219" spans="4:5" x14ac:dyDescent="0.25">
      <c r="D219" s="52"/>
      <c r="E219" s="52"/>
    </row>
    <row r="220" spans="4:5" x14ac:dyDescent="0.25">
      <c r="D220" s="52"/>
      <c r="E220" s="52"/>
    </row>
    <row r="221" spans="4:5" x14ac:dyDescent="0.25">
      <c r="D221" s="52"/>
      <c r="E221" s="52"/>
    </row>
    <row r="222" spans="4:5" x14ac:dyDescent="0.25">
      <c r="D222" s="52"/>
      <c r="E222" s="52"/>
    </row>
    <row r="223" spans="4:5" x14ac:dyDescent="0.25">
      <c r="D223" s="52"/>
      <c r="E223" s="52"/>
    </row>
    <row r="224" spans="4:5" x14ac:dyDescent="0.25">
      <c r="D224" s="52"/>
      <c r="E224" s="52"/>
    </row>
    <row r="225" spans="4:5" x14ac:dyDescent="0.25">
      <c r="D225" s="52"/>
      <c r="E225" s="52"/>
    </row>
    <row r="226" spans="4:5" x14ac:dyDescent="0.25">
      <c r="D226" s="52"/>
      <c r="E226" s="52"/>
    </row>
    <row r="227" spans="4:5" x14ac:dyDescent="0.25">
      <c r="D227" s="52"/>
      <c r="E227" s="52"/>
    </row>
    <row r="228" spans="4:5" x14ac:dyDescent="0.25">
      <c r="D228" s="52"/>
      <c r="E228" s="52"/>
    </row>
    <row r="229" spans="4:5" x14ac:dyDescent="0.25">
      <c r="D229" s="52"/>
      <c r="E229" s="52"/>
    </row>
    <row r="230" spans="4:5" x14ac:dyDescent="0.25">
      <c r="D230" s="52"/>
      <c r="E230" s="52"/>
    </row>
    <row r="231" spans="4:5" x14ac:dyDescent="0.25">
      <c r="D231" s="52"/>
      <c r="E231" s="52"/>
    </row>
    <row r="232" spans="4:5" x14ac:dyDescent="0.25">
      <c r="D232" s="52"/>
      <c r="E232" s="52"/>
    </row>
    <row r="233" spans="4:5" x14ac:dyDescent="0.25">
      <c r="D233" s="52"/>
      <c r="E233" s="52"/>
    </row>
    <row r="234" spans="4:5" x14ac:dyDescent="0.25">
      <c r="D234" s="52"/>
      <c r="E234" s="52"/>
    </row>
    <row r="235" spans="4:5" x14ac:dyDescent="0.25">
      <c r="D235" s="52"/>
      <c r="E235" s="52"/>
    </row>
    <row r="236" spans="4:5" x14ac:dyDescent="0.25">
      <c r="D236" s="52"/>
      <c r="E236" s="52"/>
    </row>
    <row r="237" spans="4:5" x14ac:dyDescent="0.25">
      <c r="D237" s="52"/>
      <c r="E237" s="52"/>
    </row>
    <row r="238" spans="4:5" x14ac:dyDescent="0.25">
      <c r="D238" s="52"/>
      <c r="E238" s="52"/>
    </row>
    <row r="239" spans="4:5" x14ac:dyDescent="0.25">
      <c r="D239" s="52"/>
      <c r="E239" s="52"/>
    </row>
    <row r="240" spans="4:5" x14ac:dyDescent="0.25">
      <c r="D240" s="52"/>
      <c r="E240" s="52"/>
    </row>
    <row r="241" spans="4:5" x14ac:dyDescent="0.25">
      <c r="D241" s="52"/>
      <c r="E241" s="52"/>
    </row>
    <row r="242" spans="4:5" x14ac:dyDescent="0.25">
      <c r="D242" s="52"/>
      <c r="E242" s="52"/>
    </row>
    <row r="243" spans="4:5" x14ac:dyDescent="0.25">
      <c r="D243" s="52"/>
      <c r="E243" s="52"/>
    </row>
    <row r="244" spans="4:5" x14ac:dyDescent="0.25">
      <c r="D244" s="52"/>
      <c r="E244" s="52"/>
    </row>
    <row r="245" spans="4:5" x14ac:dyDescent="0.25">
      <c r="D245" s="52"/>
      <c r="E245" s="52"/>
    </row>
    <row r="246" spans="4:5" x14ac:dyDescent="0.25">
      <c r="D246" s="52"/>
      <c r="E246" s="52"/>
    </row>
    <row r="247" spans="4:5" x14ac:dyDescent="0.25">
      <c r="D247" s="52"/>
      <c r="E247" s="52"/>
    </row>
    <row r="248" spans="4:5" x14ac:dyDescent="0.25">
      <c r="D248" s="52"/>
      <c r="E248" s="52"/>
    </row>
    <row r="249" spans="4:5" x14ac:dyDescent="0.25">
      <c r="D249" s="52"/>
      <c r="E249" s="52"/>
    </row>
    <row r="250" spans="4:5" x14ac:dyDescent="0.25">
      <c r="D250" s="52"/>
      <c r="E250" s="52"/>
    </row>
    <row r="251" spans="4:5" x14ac:dyDescent="0.25">
      <c r="D251" s="52"/>
      <c r="E251" s="52"/>
    </row>
    <row r="252" spans="4:5" x14ac:dyDescent="0.25">
      <c r="D252" s="52"/>
      <c r="E252" s="52"/>
    </row>
    <row r="253" spans="4:5" x14ac:dyDescent="0.25">
      <c r="D253" s="52"/>
      <c r="E253" s="52"/>
    </row>
    <row r="254" spans="4:5" x14ac:dyDescent="0.25">
      <c r="D254" s="52"/>
      <c r="E254" s="52"/>
    </row>
    <row r="255" spans="4:5" x14ac:dyDescent="0.25">
      <c r="D255" s="52"/>
      <c r="E255" s="52"/>
    </row>
    <row r="256" spans="4:5" x14ac:dyDescent="0.25">
      <c r="D256" s="52"/>
      <c r="E256" s="52"/>
    </row>
    <row r="257" spans="4:5" x14ac:dyDescent="0.25">
      <c r="D257" s="52"/>
      <c r="E257" s="52"/>
    </row>
    <row r="258" spans="4:5" x14ac:dyDescent="0.25">
      <c r="D258" s="52"/>
      <c r="E258" s="52"/>
    </row>
    <row r="259" spans="4:5" x14ac:dyDescent="0.25">
      <c r="D259" s="52"/>
      <c r="E259" s="52"/>
    </row>
    <row r="260" spans="4:5" x14ac:dyDescent="0.25">
      <c r="D260" s="52"/>
      <c r="E260" s="52"/>
    </row>
    <row r="261" spans="4:5" x14ac:dyDescent="0.25">
      <c r="D261" s="52"/>
      <c r="E261" s="52"/>
    </row>
    <row r="262" spans="4:5" x14ac:dyDescent="0.25">
      <c r="D262" s="52"/>
      <c r="E262" s="52"/>
    </row>
    <row r="263" spans="4:5" x14ac:dyDescent="0.25">
      <c r="D263" s="52"/>
      <c r="E263" s="52"/>
    </row>
    <row r="264" spans="4:5" x14ac:dyDescent="0.25">
      <c r="D264" s="52"/>
      <c r="E264" s="52"/>
    </row>
    <row r="265" spans="4:5" x14ac:dyDescent="0.25">
      <c r="D265" s="52"/>
      <c r="E265" s="52"/>
    </row>
    <row r="266" spans="4:5" x14ac:dyDescent="0.25">
      <c r="D266" s="52"/>
      <c r="E266" s="52"/>
    </row>
    <row r="267" spans="4:5" x14ac:dyDescent="0.25">
      <c r="D267" s="52"/>
      <c r="E267" s="52"/>
    </row>
    <row r="268" spans="4:5" x14ac:dyDescent="0.25">
      <c r="D268" s="52"/>
      <c r="E268" s="52"/>
    </row>
    <row r="269" spans="4:5" x14ac:dyDescent="0.25">
      <c r="D269" s="52"/>
      <c r="E269" s="52"/>
    </row>
    <row r="270" spans="4:5" x14ac:dyDescent="0.25">
      <c r="D270" s="52"/>
      <c r="E270" s="52"/>
    </row>
    <row r="271" spans="4:5" x14ac:dyDescent="0.25">
      <c r="D271" s="52"/>
      <c r="E271" s="52"/>
    </row>
    <row r="272" spans="4:5" x14ac:dyDescent="0.25">
      <c r="D272" s="52"/>
      <c r="E272" s="52"/>
    </row>
    <row r="273" spans="4:5" x14ac:dyDescent="0.25">
      <c r="D273" s="52"/>
      <c r="E273" s="52"/>
    </row>
    <row r="274" spans="4:5" x14ac:dyDescent="0.25">
      <c r="D274" s="52"/>
      <c r="E274" s="52"/>
    </row>
    <row r="275" spans="4:5" x14ac:dyDescent="0.25">
      <c r="D275" s="52"/>
      <c r="E275" s="52"/>
    </row>
    <row r="276" spans="4:5" x14ac:dyDescent="0.25">
      <c r="D276" s="52"/>
      <c r="E276" s="52"/>
    </row>
    <row r="277" spans="4:5" x14ac:dyDescent="0.25">
      <c r="D277" s="52"/>
      <c r="E277" s="52"/>
    </row>
    <row r="278" spans="4:5" x14ac:dyDescent="0.25">
      <c r="D278" s="52"/>
      <c r="E278" s="52"/>
    </row>
    <row r="279" spans="4:5" x14ac:dyDescent="0.25">
      <c r="D279" s="52"/>
      <c r="E279" s="52"/>
    </row>
    <row r="280" spans="4:5" x14ac:dyDescent="0.25">
      <c r="D280" s="52"/>
      <c r="E280" s="52"/>
    </row>
    <row r="281" spans="4:5" x14ac:dyDescent="0.25">
      <c r="D281" s="52"/>
      <c r="E281" s="52"/>
    </row>
    <row r="282" spans="4:5" x14ac:dyDescent="0.25">
      <c r="D282" s="52"/>
      <c r="E282" s="52"/>
    </row>
    <row r="283" spans="4:5" x14ac:dyDescent="0.25">
      <c r="D283" s="52"/>
      <c r="E283" s="52"/>
    </row>
    <row r="284" spans="4:5" x14ac:dyDescent="0.25">
      <c r="D284" s="52"/>
      <c r="E284" s="52"/>
    </row>
    <row r="285" spans="4:5" x14ac:dyDescent="0.25">
      <c r="D285" s="52"/>
      <c r="E285" s="52"/>
    </row>
    <row r="286" spans="4:5" x14ac:dyDescent="0.25">
      <c r="D286" s="52"/>
      <c r="E286" s="52"/>
    </row>
    <row r="287" spans="4:5" x14ac:dyDescent="0.25">
      <c r="D287" s="52"/>
      <c r="E287" s="52"/>
    </row>
    <row r="288" spans="4:5" x14ac:dyDescent="0.25">
      <c r="D288" s="52"/>
      <c r="E288" s="52"/>
    </row>
    <row r="289" spans="4:5" x14ac:dyDescent="0.25">
      <c r="D289" s="52"/>
      <c r="E289" s="52"/>
    </row>
    <row r="290" spans="4:5" x14ac:dyDescent="0.25">
      <c r="D290" s="52"/>
      <c r="E290" s="52"/>
    </row>
    <row r="291" spans="4:5" x14ac:dyDescent="0.25">
      <c r="D291" s="52"/>
      <c r="E291" s="52"/>
    </row>
    <row r="292" spans="4:5" x14ac:dyDescent="0.25">
      <c r="D292" s="52"/>
      <c r="E292" s="52"/>
    </row>
    <row r="293" spans="4:5" x14ac:dyDescent="0.25">
      <c r="D293" s="52"/>
      <c r="E293" s="52"/>
    </row>
    <row r="294" spans="4:5" x14ac:dyDescent="0.25">
      <c r="D294" s="52"/>
      <c r="E294" s="52"/>
    </row>
    <row r="295" spans="4:5" x14ac:dyDescent="0.25">
      <c r="D295" s="52"/>
      <c r="E295" s="52"/>
    </row>
    <row r="296" spans="4:5" x14ac:dyDescent="0.25">
      <c r="D296" s="52"/>
      <c r="E296" s="52"/>
    </row>
    <row r="297" spans="4:5" x14ac:dyDescent="0.25">
      <c r="D297" s="52"/>
      <c r="E297" s="52"/>
    </row>
    <row r="298" spans="4:5" x14ac:dyDescent="0.25">
      <c r="D298" s="52"/>
      <c r="E298" s="52"/>
    </row>
    <row r="299" spans="4:5" x14ac:dyDescent="0.25">
      <c r="D299" s="52"/>
      <c r="E299" s="52"/>
    </row>
    <row r="300" spans="4:5" x14ac:dyDescent="0.25">
      <c r="D300" s="52"/>
      <c r="E300" s="52"/>
    </row>
    <row r="301" spans="4:5" x14ac:dyDescent="0.25">
      <c r="D301" s="52"/>
      <c r="E301" s="52"/>
    </row>
    <row r="302" spans="4:5" x14ac:dyDescent="0.25">
      <c r="D302" s="52"/>
      <c r="E302" s="52"/>
    </row>
    <row r="303" spans="4:5" x14ac:dyDescent="0.25">
      <c r="D303" s="52"/>
      <c r="E303" s="52"/>
    </row>
    <row r="304" spans="4:5" x14ac:dyDescent="0.25">
      <c r="D304" s="52"/>
      <c r="E304" s="52"/>
    </row>
    <row r="305" spans="4:5" x14ac:dyDescent="0.25">
      <c r="D305" s="52"/>
      <c r="E305" s="52"/>
    </row>
    <row r="306" spans="4:5" x14ac:dyDescent="0.25">
      <c r="D306" s="52"/>
      <c r="E306" s="52"/>
    </row>
    <row r="307" spans="4:5" x14ac:dyDescent="0.25">
      <c r="D307" s="52"/>
      <c r="E307" s="52"/>
    </row>
    <row r="308" spans="4:5" x14ac:dyDescent="0.25">
      <c r="D308" s="52"/>
      <c r="E308" s="52"/>
    </row>
    <row r="309" spans="4:5" x14ac:dyDescent="0.25">
      <c r="D309" s="52"/>
      <c r="E309" s="52"/>
    </row>
    <row r="310" spans="4:5" x14ac:dyDescent="0.25">
      <c r="D310" s="52"/>
      <c r="E310" s="52"/>
    </row>
    <row r="311" spans="4:5" x14ac:dyDescent="0.25">
      <c r="D311" s="52"/>
      <c r="E311" s="52"/>
    </row>
    <row r="312" spans="4:5" x14ac:dyDescent="0.25">
      <c r="D312" s="52"/>
      <c r="E312" s="52"/>
    </row>
    <row r="313" spans="4:5" x14ac:dyDescent="0.25">
      <c r="D313" s="52"/>
      <c r="E313" s="52"/>
    </row>
    <row r="314" spans="4:5" x14ac:dyDescent="0.25">
      <c r="D314" s="52"/>
      <c r="E314" s="52"/>
    </row>
    <row r="315" spans="4:5" x14ac:dyDescent="0.25">
      <c r="D315" s="52"/>
      <c r="E315" s="52"/>
    </row>
    <row r="316" spans="4:5" x14ac:dyDescent="0.25">
      <c r="D316" s="52"/>
      <c r="E316" s="52"/>
    </row>
    <row r="317" spans="4:5" x14ac:dyDescent="0.25">
      <c r="D317" s="52"/>
      <c r="E317" s="52"/>
    </row>
    <row r="318" spans="4:5" x14ac:dyDescent="0.25">
      <c r="D318" s="52"/>
      <c r="E318" s="52"/>
    </row>
    <row r="319" spans="4:5" x14ac:dyDescent="0.25">
      <c r="D319" s="52"/>
      <c r="E319" s="52"/>
    </row>
    <row r="320" spans="4:5" x14ac:dyDescent="0.25">
      <c r="D320" s="52"/>
      <c r="E320" s="52"/>
    </row>
    <row r="321" spans="4:5" x14ac:dyDescent="0.25">
      <c r="D321" s="52"/>
      <c r="E321" s="52"/>
    </row>
    <row r="322" spans="4:5" x14ac:dyDescent="0.25">
      <c r="D322" s="52"/>
      <c r="E322" s="52"/>
    </row>
    <row r="323" spans="4:5" x14ac:dyDescent="0.25">
      <c r="D323" s="52"/>
      <c r="E323" s="52"/>
    </row>
    <row r="324" spans="4:5" x14ac:dyDescent="0.25">
      <c r="D324" s="52"/>
      <c r="E324" s="52"/>
    </row>
    <row r="325" spans="4:5" x14ac:dyDescent="0.25">
      <c r="D325" s="52"/>
      <c r="E325" s="52"/>
    </row>
    <row r="326" spans="4:5" x14ac:dyDescent="0.25">
      <c r="D326" s="52"/>
      <c r="E326" s="52"/>
    </row>
    <row r="327" spans="4:5" x14ac:dyDescent="0.25">
      <c r="D327" s="52"/>
      <c r="E327" s="52"/>
    </row>
    <row r="328" spans="4:5" x14ac:dyDescent="0.25">
      <c r="D328" s="52"/>
      <c r="E328" s="52"/>
    </row>
    <row r="329" spans="4:5" x14ac:dyDescent="0.25">
      <c r="D329" s="52"/>
      <c r="E329" s="52"/>
    </row>
    <row r="330" spans="4:5" x14ac:dyDescent="0.25">
      <c r="D330" s="52"/>
      <c r="E330" s="52"/>
    </row>
    <row r="331" spans="4:5" x14ac:dyDescent="0.25">
      <c r="D331" s="52"/>
      <c r="E331" s="52"/>
    </row>
    <row r="332" spans="4:5" x14ac:dyDescent="0.25">
      <c r="D332" s="52"/>
      <c r="E332" s="52"/>
    </row>
    <row r="333" spans="4:5" x14ac:dyDescent="0.25">
      <c r="D333" s="52"/>
      <c r="E333" s="52"/>
    </row>
    <row r="334" spans="4:5" x14ac:dyDescent="0.25">
      <c r="D334" s="52"/>
      <c r="E334" s="52"/>
    </row>
    <row r="335" spans="4:5" x14ac:dyDescent="0.25">
      <c r="D335" s="52"/>
      <c r="E335" s="52"/>
    </row>
    <row r="336" spans="4:5" x14ac:dyDescent="0.25">
      <c r="D336" s="52"/>
      <c r="E336" s="52"/>
    </row>
    <row r="337" spans="4:5" x14ac:dyDescent="0.25">
      <c r="D337" s="52"/>
      <c r="E337" s="52"/>
    </row>
    <row r="338" spans="4:5" x14ac:dyDescent="0.25">
      <c r="D338" s="52"/>
      <c r="E338" s="52"/>
    </row>
    <row r="339" spans="4:5" x14ac:dyDescent="0.25">
      <c r="D339" s="52"/>
      <c r="E339" s="52"/>
    </row>
    <row r="340" spans="4:5" x14ac:dyDescent="0.25">
      <c r="D340" s="52"/>
      <c r="E340" s="52"/>
    </row>
    <row r="341" spans="4:5" x14ac:dyDescent="0.25">
      <c r="D341" s="52"/>
      <c r="E341" s="52"/>
    </row>
    <row r="342" spans="4:5" x14ac:dyDescent="0.25">
      <c r="D342" s="52"/>
      <c r="E342" s="52"/>
    </row>
    <row r="343" spans="4:5" x14ac:dyDescent="0.25">
      <c r="D343" s="52"/>
      <c r="E343" s="52"/>
    </row>
    <row r="344" spans="4:5" x14ac:dyDescent="0.25">
      <c r="D344" s="52"/>
      <c r="E344" s="52"/>
    </row>
    <row r="345" spans="4:5" x14ac:dyDescent="0.25">
      <c r="D345" s="52"/>
      <c r="E345" s="52"/>
    </row>
    <row r="346" spans="4:5" x14ac:dyDescent="0.25">
      <c r="D346" s="52"/>
      <c r="E346" s="52"/>
    </row>
    <row r="347" spans="4:5" x14ac:dyDescent="0.25">
      <c r="D347" s="52"/>
      <c r="E347" s="52"/>
    </row>
    <row r="348" spans="4:5" x14ac:dyDescent="0.25">
      <c r="D348" s="52"/>
      <c r="E348" s="52"/>
    </row>
    <row r="349" spans="4:5" x14ac:dyDescent="0.25">
      <c r="D349" s="52"/>
      <c r="E349" s="52"/>
    </row>
    <row r="350" spans="4:5" x14ac:dyDescent="0.25">
      <c r="D350" s="52"/>
      <c r="E350" s="52"/>
    </row>
    <row r="351" spans="4:5" x14ac:dyDescent="0.25">
      <c r="D351" s="52"/>
      <c r="E351" s="52"/>
    </row>
    <row r="352" spans="4:5" x14ac:dyDescent="0.25">
      <c r="D352" s="52"/>
      <c r="E352" s="52"/>
    </row>
    <row r="353" spans="4:5" x14ac:dyDescent="0.25">
      <c r="D353" s="52"/>
      <c r="E353" s="52"/>
    </row>
    <row r="354" spans="4:5" x14ac:dyDescent="0.25">
      <c r="D354" s="52"/>
      <c r="E354" s="52"/>
    </row>
    <row r="355" spans="4:5" x14ac:dyDescent="0.25">
      <c r="D355" s="52"/>
      <c r="E355" s="52"/>
    </row>
    <row r="356" spans="4:5" x14ac:dyDescent="0.25">
      <c r="D356" s="52"/>
      <c r="E356" s="52"/>
    </row>
    <row r="357" spans="4:5" x14ac:dyDescent="0.25">
      <c r="D357" s="52"/>
      <c r="E357" s="52"/>
    </row>
    <row r="358" spans="4:5" x14ac:dyDescent="0.25">
      <c r="D358" s="52"/>
      <c r="E358" s="52"/>
    </row>
    <row r="359" spans="4:5" x14ac:dyDescent="0.25">
      <c r="D359" s="52"/>
      <c r="E359" s="52"/>
    </row>
    <row r="360" spans="4:5" x14ac:dyDescent="0.25">
      <c r="D360" s="52"/>
      <c r="E360" s="52"/>
    </row>
    <row r="361" spans="4:5" x14ac:dyDescent="0.25">
      <c r="D361" s="52"/>
      <c r="E361" s="52"/>
    </row>
    <row r="362" spans="4:5" x14ac:dyDescent="0.25">
      <c r="D362" s="52"/>
      <c r="E362" s="52"/>
    </row>
    <row r="363" spans="4:5" x14ac:dyDescent="0.25">
      <c r="D363" s="52"/>
      <c r="E363" s="52"/>
    </row>
    <row r="364" spans="4:5" x14ac:dyDescent="0.25">
      <c r="D364" s="52"/>
      <c r="E364" s="52"/>
    </row>
    <row r="365" spans="4:5" x14ac:dyDescent="0.25">
      <c r="D365" s="52"/>
      <c r="E365" s="52"/>
    </row>
    <row r="366" spans="4:5" x14ac:dyDescent="0.25">
      <c r="D366" s="52"/>
      <c r="E366" s="52"/>
    </row>
    <row r="367" spans="4:5" x14ac:dyDescent="0.25">
      <c r="D367" s="52"/>
      <c r="E367" s="52"/>
    </row>
    <row r="368" spans="4:5" x14ac:dyDescent="0.25">
      <c r="D368" s="52"/>
      <c r="E368" s="52"/>
    </row>
    <row r="369" spans="4:5" x14ac:dyDescent="0.25">
      <c r="D369" s="52"/>
      <c r="E369" s="52"/>
    </row>
    <row r="370" spans="4:5" x14ac:dyDescent="0.25">
      <c r="D370" s="52"/>
      <c r="E370" s="52"/>
    </row>
    <row r="371" spans="4:5" x14ac:dyDescent="0.25">
      <c r="D371" s="52"/>
      <c r="E371" s="52"/>
    </row>
    <row r="372" spans="4:5" x14ac:dyDescent="0.25">
      <c r="D372" s="52"/>
      <c r="E372" s="52"/>
    </row>
    <row r="373" spans="4:5" x14ac:dyDescent="0.25">
      <c r="D373" s="52"/>
      <c r="E373" s="52"/>
    </row>
    <row r="374" spans="4:5" x14ac:dyDescent="0.25">
      <c r="D374" s="52"/>
      <c r="E374" s="52"/>
    </row>
    <row r="375" spans="4:5" x14ac:dyDescent="0.25">
      <c r="D375" s="52"/>
      <c r="E375" s="52"/>
    </row>
    <row r="376" spans="4:5" x14ac:dyDescent="0.25">
      <c r="D376" s="52"/>
      <c r="E376" s="52"/>
    </row>
    <row r="377" spans="4:5" x14ac:dyDescent="0.25">
      <c r="D377" s="52"/>
      <c r="E377" s="52"/>
    </row>
    <row r="378" spans="4:5" x14ac:dyDescent="0.25">
      <c r="D378" s="52"/>
      <c r="E378" s="52"/>
    </row>
    <row r="379" spans="4:5" x14ac:dyDescent="0.25">
      <c r="D379" s="52"/>
      <c r="E379" s="52"/>
    </row>
    <row r="380" spans="4:5" x14ac:dyDescent="0.25">
      <c r="D380" s="52"/>
      <c r="E380" s="52"/>
    </row>
    <row r="381" spans="4:5" x14ac:dyDescent="0.25">
      <c r="D381" s="52"/>
      <c r="E381" s="52"/>
    </row>
    <row r="382" spans="4:5" x14ac:dyDescent="0.25">
      <c r="D382" s="52"/>
      <c r="E382" s="52"/>
    </row>
    <row r="383" spans="4:5" x14ac:dyDescent="0.25">
      <c r="D383" s="52"/>
      <c r="E383" s="52"/>
    </row>
    <row r="384" spans="4:5" x14ac:dyDescent="0.25">
      <c r="D384" s="52"/>
      <c r="E384" s="52"/>
    </row>
    <row r="385" spans="4:5" x14ac:dyDescent="0.25">
      <c r="D385" s="52"/>
      <c r="E385" s="52"/>
    </row>
    <row r="386" spans="4:5" x14ac:dyDescent="0.25">
      <c r="D386" s="52"/>
      <c r="E386" s="52"/>
    </row>
    <row r="387" spans="4:5" x14ac:dyDescent="0.25">
      <c r="D387" s="52"/>
      <c r="E387" s="52"/>
    </row>
    <row r="388" spans="4:5" x14ac:dyDescent="0.25">
      <c r="D388" s="52"/>
      <c r="E388" s="52"/>
    </row>
    <row r="389" spans="4:5" x14ac:dyDescent="0.25">
      <c r="D389" s="52"/>
      <c r="E389" s="52"/>
    </row>
    <row r="390" spans="4:5" x14ac:dyDescent="0.25">
      <c r="D390" s="52"/>
      <c r="E390" s="52"/>
    </row>
    <row r="391" spans="4:5" x14ac:dyDescent="0.25">
      <c r="D391" s="52"/>
      <c r="E391" s="52"/>
    </row>
    <row r="392" spans="4:5" x14ac:dyDescent="0.25">
      <c r="D392" s="52"/>
      <c r="E392" s="52"/>
    </row>
    <row r="393" spans="4:5" x14ac:dyDescent="0.25">
      <c r="D393" s="52"/>
      <c r="E393" s="52"/>
    </row>
    <row r="394" spans="4:5" x14ac:dyDescent="0.25">
      <c r="D394" s="52"/>
      <c r="E394" s="52"/>
    </row>
    <row r="395" spans="4:5" x14ac:dyDescent="0.25">
      <c r="D395" s="52"/>
      <c r="E395" s="52"/>
    </row>
    <row r="396" spans="4:5" x14ac:dyDescent="0.25">
      <c r="D396" s="52"/>
      <c r="E396" s="52"/>
    </row>
    <row r="397" spans="4:5" x14ac:dyDescent="0.25">
      <c r="D397" s="52"/>
      <c r="E397" s="52"/>
    </row>
    <row r="398" spans="4:5" x14ac:dyDescent="0.25">
      <c r="D398" s="52"/>
      <c r="E398" s="52"/>
    </row>
    <row r="399" spans="4:5" x14ac:dyDescent="0.25">
      <c r="D399" s="52"/>
      <c r="E399" s="52"/>
    </row>
    <row r="400" spans="4:5" x14ac:dyDescent="0.25">
      <c r="D400" s="52"/>
      <c r="E400" s="52"/>
    </row>
    <row r="401" spans="4:5" x14ac:dyDescent="0.25">
      <c r="D401" s="52"/>
      <c r="E401" s="52"/>
    </row>
    <row r="402" spans="4:5" x14ac:dyDescent="0.25">
      <c r="D402" s="52"/>
      <c r="E402" s="52"/>
    </row>
    <row r="403" spans="4:5" x14ac:dyDescent="0.25">
      <c r="D403" s="52"/>
      <c r="E403" s="52"/>
    </row>
    <row r="404" spans="4:5" x14ac:dyDescent="0.25">
      <c r="D404" s="52"/>
      <c r="E404" s="52"/>
    </row>
    <row r="405" spans="4:5" x14ac:dyDescent="0.25">
      <c r="D405" s="52"/>
      <c r="E405" s="52"/>
    </row>
    <row r="406" spans="4:5" x14ac:dyDescent="0.25">
      <c r="D406" s="52"/>
      <c r="E406" s="52"/>
    </row>
    <row r="407" spans="4:5" x14ac:dyDescent="0.25">
      <c r="D407" s="52"/>
      <c r="E407" s="52"/>
    </row>
    <row r="408" spans="4:5" x14ac:dyDescent="0.25">
      <c r="D408" s="52"/>
      <c r="E408" s="52"/>
    </row>
    <row r="409" spans="4:5" x14ac:dyDescent="0.25">
      <c r="D409" s="52"/>
      <c r="E409" s="52"/>
    </row>
    <row r="410" spans="4:5" x14ac:dyDescent="0.25">
      <c r="D410" s="52"/>
      <c r="E410" s="52"/>
    </row>
    <row r="411" spans="4:5" x14ac:dyDescent="0.25">
      <c r="D411" s="52"/>
      <c r="E411" s="52"/>
    </row>
    <row r="412" spans="4:5" x14ac:dyDescent="0.25">
      <c r="D412" s="52"/>
      <c r="E412" s="52"/>
    </row>
    <row r="413" spans="4:5" x14ac:dyDescent="0.25">
      <c r="D413" s="52"/>
      <c r="E413" s="52"/>
    </row>
    <row r="414" spans="4:5" x14ac:dyDescent="0.25">
      <c r="D414" s="52"/>
      <c r="E414" s="52"/>
    </row>
    <row r="415" spans="4:5" x14ac:dyDescent="0.25">
      <c r="D415" s="52"/>
      <c r="E415" s="52"/>
    </row>
    <row r="416" spans="4:5" x14ac:dyDescent="0.25">
      <c r="D416" s="52"/>
      <c r="E416" s="52"/>
    </row>
    <row r="417" spans="4:5" x14ac:dyDescent="0.25">
      <c r="D417" s="52"/>
      <c r="E417" s="52"/>
    </row>
    <row r="418" spans="4:5" x14ac:dyDescent="0.25">
      <c r="D418" s="52"/>
      <c r="E418" s="52"/>
    </row>
    <row r="419" spans="4:5" x14ac:dyDescent="0.25">
      <c r="D419" s="52"/>
      <c r="E419" s="52"/>
    </row>
    <row r="420" spans="4:5" x14ac:dyDescent="0.25">
      <c r="D420" s="52"/>
      <c r="E420" s="52"/>
    </row>
    <row r="421" spans="4:5" x14ac:dyDescent="0.25">
      <c r="D421" s="52"/>
      <c r="E421" s="52"/>
    </row>
    <row r="422" spans="4:5" x14ac:dyDescent="0.25">
      <c r="D422" s="52"/>
      <c r="E422" s="52"/>
    </row>
    <row r="423" spans="4:5" x14ac:dyDescent="0.25">
      <c r="D423" s="52"/>
      <c r="E423" s="52"/>
    </row>
    <row r="424" spans="4:5" x14ac:dyDescent="0.25">
      <c r="D424" s="52"/>
      <c r="E424" s="52"/>
    </row>
    <row r="425" spans="4:5" x14ac:dyDescent="0.25">
      <c r="D425" s="52"/>
      <c r="E425" s="52"/>
    </row>
    <row r="426" spans="4:5" x14ac:dyDescent="0.25">
      <c r="D426" s="52"/>
      <c r="E426" s="52"/>
    </row>
    <row r="427" spans="4:5" x14ac:dyDescent="0.25">
      <c r="D427" s="52"/>
      <c r="E427" s="52"/>
    </row>
    <row r="428" spans="4:5" x14ac:dyDescent="0.25">
      <c r="D428" s="52"/>
      <c r="E428" s="52"/>
    </row>
    <row r="429" spans="4:5" x14ac:dyDescent="0.25">
      <c r="D429" s="52"/>
      <c r="E429" s="52"/>
    </row>
    <row r="430" spans="4:5" x14ac:dyDescent="0.25">
      <c r="D430" s="52"/>
      <c r="E430" s="52"/>
    </row>
    <row r="431" spans="4:5" x14ac:dyDescent="0.25">
      <c r="D431" s="52"/>
      <c r="E431" s="52"/>
    </row>
    <row r="432" spans="4:5" x14ac:dyDescent="0.25">
      <c r="D432" s="52"/>
      <c r="E432" s="52"/>
    </row>
    <row r="433" spans="4:5" x14ac:dyDescent="0.25">
      <c r="D433" s="52"/>
      <c r="E433" s="52"/>
    </row>
    <row r="434" spans="4:5" x14ac:dyDescent="0.25">
      <c r="D434" s="52"/>
      <c r="E434" s="52"/>
    </row>
    <row r="435" spans="4:5" x14ac:dyDescent="0.25">
      <c r="D435" s="52"/>
      <c r="E435" s="52"/>
    </row>
    <row r="436" spans="4:5" x14ac:dyDescent="0.25">
      <c r="D436" s="52"/>
      <c r="E436" s="52"/>
    </row>
    <row r="437" spans="4:5" x14ac:dyDescent="0.25">
      <c r="D437" s="52"/>
      <c r="E437" s="52"/>
    </row>
    <row r="438" spans="4:5" x14ac:dyDescent="0.25">
      <c r="D438" s="52"/>
      <c r="E438" s="52"/>
    </row>
    <row r="439" spans="4:5" x14ac:dyDescent="0.25">
      <c r="D439" s="52"/>
      <c r="E439" s="52"/>
    </row>
    <row r="440" spans="4:5" x14ac:dyDescent="0.25">
      <c r="D440" s="52"/>
      <c r="E440" s="52"/>
    </row>
    <row r="441" spans="4:5" x14ac:dyDescent="0.25">
      <c r="D441" s="52"/>
      <c r="E441" s="52"/>
    </row>
    <row r="442" spans="4:5" x14ac:dyDescent="0.25">
      <c r="D442" s="52"/>
      <c r="E442" s="52"/>
    </row>
    <row r="443" spans="4:5" x14ac:dyDescent="0.25">
      <c r="D443" s="52"/>
      <c r="E443" s="52"/>
    </row>
    <row r="444" spans="4:5" x14ac:dyDescent="0.25">
      <c r="D444" s="52"/>
      <c r="E444" s="52"/>
    </row>
    <row r="445" spans="4:5" x14ac:dyDescent="0.25">
      <c r="D445" s="52"/>
      <c r="E445" s="52"/>
    </row>
    <row r="446" spans="4:5" x14ac:dyDescent="0.25">
      <c r="D446" s="52"/>
      <c r="E446" s="52"/>
    </row>
    <row r="447" spans="4:5" x14ac:dyDescent="0.25">
      <c r="D447" s="52"/>
      <c r="E447" s="52"/>
    </row>
    <row r="448" spans="4:5" x14ac:dyDescent="0.25">
      <c r="D448" s="52"/>
      <c r="E448" s="52"/>
    </row>
    <row r="449" spans="4:5" x14ac:dyDescent="0.25">
      <c r="D449" s="52"/>
      <c r="E449" s="52"/>
    </row>
    <row r="450" spans="4:5" x14ac:dyDescent="0.25">
      <c r="D450" s="52"/>
      <c r="E450" s="52"/>
    </row>
    <row r="451" spans="4:5" x14ac:dyDescent="0.25">
      <c r="D451" s="52"/>
      <c r="E451" s="52"/>
    </row>
    <row r="452" spans="4:5" x14ac:dyDescent="0.25">
      <c r="D452" s="52"/>
      <c r="E452" s="52"/>
    </row>
    <row r="453" spans="4:5" x14ac:dyDescent="0.25">
      <c r="D453" s="52"/>
      <c r="E453" s="52"/>
    </row>
    <row r="454" spans="4:5" x14ac:dyDescent="0.25">
      <c r="D454" s="52"/>
      <c r="E454" s="52"/>
    </row>
    <row r="455" spans="4:5" x14ac:dyDescent="0.25">
      <c r="D455" s="52"/>
      <c r="E455" s="52"/>
    </row>
    <row r="456" spans="4:5" x14ac:dyDescent="0.25">
      <c r="D456" s="52"/>
      <c r="E456" s="52"/>
    </row>
    <row r="457" spans="4:5" x14ac:dyDescent="0.25">
      <c r="D457" s="52"/>
      <c r="E457" s="52"/>
    </row>
    <row r="458" spans="4:5" x14ac:dyDescent="0.25">
      <c r="D458" s="52"/>
      <c r="E458" s="52"/>
    </row>
    <row r="459" spans="4:5" x14ac:dyDescent="0.25">
      <c r="D459" s="52"/>
      <c r="E459" s="52"/>
    </row>
    <row r="460" spans="4:5" x14ac:dyDescent="0.25">
      <c r="D460" s="52"/>
      <c r="E460" s="52"/>
    </row>
    <row r="461" spans="4:5" x14ac:dyDescent="0.25">
      <c r="D461" s="52"/>
      <c r="E461" s="52"/>
    </row>
    <row r="462" spans="4:5" x14ac:dyDescent="0.25">
      <c r="D462" s="52"/>
      <c r="E462" s="52"/>
    </row>
    <row r="463" spans="4:5" x14ac:dyDescent="0.25">
      <c r="D463" s="52"/>
      <c r="E463" s="52"/>
    </row>
    <row r="464" spans="4:5" x14ac:dyDescent="0.25">
      <c r="D464" s="52"/>
      <c r="E464" s="52"/>
    </row>
    <row r="465" spans="4:5" x14ac:dyDescent="0.25">
      <c r="D465" s="52"/>
      <c r="E465" s="52"/>
    </row>
    <row r="466" spans="4:5" x14ac:dyDescent="0.25">
      <c r="D466" s="52"/>
      <c r="E466" s="52"/>
    </row>
    <row r="467" spans="4:5" x14ac:dyDescent="0.25">
      <c r="D467" s="52"/>
      <c r="E467" s="52"/>
    </row>
    <row r="468" spans="4:5" x14ac:dyDescent="0.25">
      <c r="D468" s="52"/>
      <c r="E468" s="52"/>
    </row>
    <row r="469" spans="4:5" x14ac:dyDescent="0.25">
      <c r="D469" s="52"/>
      <c r="E469" s="52"/>
    </row>
    <row r="470" spans="4:5" x14ac:dyDescent="0.25">
      <c r="D470" s="52"/>
      <c r="E470" s="52"/>
    </row>
    <row r="471" spans="4:5" x14ac:dyDescent="0.25">
      <c r="D471" s="52"/>
      <c r="E471" s="52"/>
    </row>
    <row r="472" spans="4:5" x14ac:dyDescent="0.25">
      <c r="D472" s="52"/>
      <c r="E472" s="52"/>
    </row>
    <row r="473" spans="4:5" x14ac:dyDescent="0.25">
      <c r="D473" s="52"/>
      <c r="E473" s="52"/>
    </row>
    <row r="474" spans="4:5" x14ac:dyDescent="0.25">
      <c r="D474" s="52"/>
      <c r="E474" s="52"/>
    </row>
    <row r="475" spans="4:5" x14ac:dyDescent="0.25">
      <c r="D475" s="52"/>
      <c r="E475" s="52"/>
    </row>
    <row r="476" spans="4:5" x14ac:dyDescent="0.25">
      <c r="D476" s="52"/>
      <c r="E476" s="52"/>
    </row>
    <row r="477" spans="4:5" x14ac:dyDescent="0.25">
      <c r="D477" s="52"/>
      <c r="E477" s="52"/>
    </row>
    <row r="478" spans="4:5" x14ac:dyDescent="0.25">
      <c r="D478" s="52"/>
      <c r="E478" s="52"/>
    </row>
    <row r="479" spans="4:5" x14ac:dyDescent="0.25">
      <c r="D479" s="52"/>
      <c r="E479" s="52"/>
    </row>
    <row r="480" spans="4:5" x14ac:dyDescent="0.25">
      <c r="D480" s="52"/>
      <c r="E480" s="52"/>
    </row>
    <row r="481" spans="4:5" x14ac:dyDescent="0.25">
      <c r="D481" s="52"/>
      <c r="E481" s="52"/>
    </row>
    <row r="482" spans="4:5" x14ac:dyDescent="0.25">
      <c r="D482" s="52"/>
      <c r="E482" s="52"/>
    </row>
    <row r="483" spans="4:5" x14ac:dyDescent="0.25">
      <c r="D483" s="52"/>
      <c r="E483" s="52"/>
    </row>
    <row r="484" spans="4:5" x14ac:dyDescent="0.25">
      <c r="D484" s="52"/>
      <c r="E484" s="52"/>
    </row>
    <row r="485" spans="4:5" x14ac:dyDescent="0.25">
      <c r="D485" s="52"/>
      <c r="E485" s="52"/>
    </row>
    <row r="486" spans="4:5" x14ac:dyDescent="0.25">
      <c r="D486" s="52"/>
      <c r="E486" s="52"/>
    </row>
    <row r="487" spans="4:5" x14ac:dyDescent="0.25">
      <c r="D487" s="52"/>
      <c r="E487" s="52"/>
    </row>
    <row r="488" spans="4:5" x14ac:dyDescent="0.25">
      <c r="D488" s="52"/>
      <c r="E488" s="52"/>
    </row>
    <row r="489" spans="4:5" x14ac:dyDescent="0.25">
      <c r="D489" s="52"/>
      <c r="E489" s="52"/>
    </row>
    <row r="490" spans="4:5" x14ac:dyDescent="0.25">
      <c r="D490" s="52"/>
      <c r="E490" s="52"/>
    </row>
    <row r="491" spans="4:5" x14ac:dyDescent="0.25">
      <c r="D491" s="52"/>
      <c r="E491" s="52"/>
    </row>
    <row r="492" spans="4:5" x14ac:dyDescent="0.25">
      <c r="D492" s="52"/>
      <c r="E492" s="52"/>
    </row>
    <row r="493" spans="4:5" x14ac:dyDescent="0.25">
      <c r="D493" s="52"/>
      <c r="E493" s="52"/>
    </row>
    <row r="494" spans="4:5" x14ac:dyDescent="0.25">
      <c r="D494" s="52"/>
      <c r="E494" s="52"/>
    </row>
    <row r="495" spans="4:5" x14ac:dyDescent="0.25">
      <c r="D495" s="52"/>
      <c r="E495" s="52"/>
    </row>
    <row r="496" spans="4:5" x14ac:dyDescent="0.25">
      <c r="D496" s="52"/>
      <c r="E496" s="52"/>
    </row>
    <row r="497" spans="4:5" x14ac:dyDescent="0.25">
      <c r="D497" s="52"/>
      <c r="E497" s="52"/>
    </row>
    <row r="498" spans="4:5" x14ac:dyDescent="0.25">
      <c r="D498" s="52"/>
      <c r="E498" s="52"/>
    </row>
    <row r="499" spans="4:5" x14ac:dyDescent="0.25">
      <c r="D499" s="52"/>
      <c r="E499" s="52"/>
    </row>
    <row r="500" spans="4:5" x14ac:dyDescent="0.25">
      <c r="D500" s="52"/>
      <c r="E500" s="52"/>
    </row>
    <row r="501" spans="4:5" x14ac:dyDescent="0.25">
      <c r="D501" s="52"/>
      <c r="E501" s="52"/>
    </row>
    <row r="502" spans="4:5" x14ac:dyDescent="0.25">
      <c r="D502" s="52"/>
      <c r="E502" s="52"/>
    </row>
    <row r="503" spans="4:5" x14ac:dyDescent="0.25">
      <c r="D503" s="52"/>
      <c r="E503" s="52"/>
    </row>
    <row r="504" spans="4:5" x14ac:dyDescent="0.25">
      <c r="D504" s="52"/>
      <c r="E504" s="52"/>
    </row>
    <row r="505" spans="4:5" x14ac:dyDescent="0.25">
      <c r="D505" s="52"/>
      <c r="E505" s="52"/>
    </row>
    <row r="506" spans="4:5" x14ac:dyDescent="0.25">
      <c r="D506" s="52"/>
      <c r="E506" s="52"/>
    </row>
    <row r="507" spans="4:5" x14ac:dyDescent="0.25">
      <c r="D507" s="52"/>
      <c r="E507" s="52"/>
    </row>
    <row r="508" spans="4:5" x14ac:dyDescent="0.25">
      <c r="D508" s="52"/>
      <c r="E508" s="52"/>
    </row>
    <row r="509" spans="4:5" x14ac:dyDescent="0.25">
      <c r="D509" s="52"/>
      <c r="E509" s="52"/>
    </row>
    <row r="510" spans="4:5" x14ac:dyDescent="0.25">
      <c r="D510" s="52"/>
      <c r="E510" s="52"/>
    </row>
    <row r="511" spans="4:5" x14ac:dyDescent="0.25">
      <c r="D511" s="52"/>
      <c r="E511" s="52"/>
    </row>
    <row r="512" spans="4:5" x14ac:dyDescent="0.25">
      <c r="D512" s="52"/>
      <c r="E512" s="52"/>
    </row>
    <row r="513" spans="4:5" x14ac:dyDescent="0.25">
      <c r="D513" s="52"/>
      <c r="E513" s="52"/>
    </row>
    <row r="514" spans="4:5" x14ac:dyDescent="0.25">
      <c r="D514" s="52"/>
      <c r="E514" s="52"/>
    </row>
    <row r="515" spans="4:5" x14ac:dyDescent="0.25">
      <c r="D515" s="52"/>
      <c r="E515" s="52"/>
    </row>
    <row r="516" spans="4:5" x14ac:dyDescent="0.25">
      <c r="D516" s="52"/>
      <c r="E516" s="52"/>
    </row>
    <row r="517" spans="4:5" x14ac:dyDescent="0.25">
      <c r="D517" s="52"/>
      <c r="E517" s="52"/>
    </row>
    <row r="518" spans="4:5" x14ac:dyDescent="0.25">
      <c r="D518" s="52"/>
      <c r="E518" s="52"/>
    </row>
    <row r="519" spans="4:5" x14ac:dyDescent="0.25">
      <c r="D519" s="52"/>
      <c r="E519" s="52"/>
    </row>
    <row r="520" spans="4:5" x14ac:dyDescent="0.25">
      <c r="D520" s="52"/>
      <c r="E520" s="52"/>
    </row>
    <row r="521" spans="4:5" x14ac:dyDescent="0.25">
      <c r="D521" s="52"/>
      <c r="E521" s="52"/>
    </row>
    <row r="522" spans="4:5" x14ac:dyDescent="0.25">
      <c r="D522" s="52"/>
      <c r="E522" s="52"/>
    </row>
    <row r="523" spans="4:5" x14ac:dyDescent="0.25">
      <c r="D523" s="52"/>
      <c r="E523" s="52"/>
    </row>
    <row r="524" spans="4:5" x14ac:dyDescent="0.25">
      <c r="D524" s="52"/>
      <c r="E524" s="52"/>
    </row>
    <row r="525" spans="4:5" x14ac:dyDescent="0.25">
      <c r="D525" s="52"/>
      <c r="E525" s="52"/>
    </row>
    <row r="526" spans="4:5" x14ac:dyDescent="0.25">
      <c r="D526" s="52"/>
      <c r="E526" s="52"/>
    </row>
    <row r="527" spans="4:5" x14ac:dyDescent="0.25">
      <c r="D527" s="52"/>
      <c r="E527" s="52"/>
    </row>
    <row r="528" spans="4:5" x14ac:dyDescent="0.25">
      <c r="D528" s="52"/>
      <c r="E528" s="52"/>
    </row>
    <row r="529" spans="4:5" x14ac:dyDescent="0.25">
      <c r="D529" s="52"/>
      <c r="E529" s="52"/>
    </row>
    <row r="530" spans="4:5" x14ac:dyDescent="0.25">
      <c r="D530" s="52"/>
      <c r="E530" s="52"/>
    </row>
    <row r="531" spans="4:5" x14ac:dyDescent="0.25">
      <c r="D531" s="52"/>
      <c r="E531" s="52"/>
    </row>
    <row r="532" spans="4:5" x14ac:dyDescent="0.25">
      <c r="D532" s="52"/>
      <c r="E532" s="52"/>
    </row>
    <row r="533" spans="4:5" x14ac:dyDescent="0.25">
      <c r="D533" s="52"/>
      <c r="E533" s="52"/>
    </row>
    <row r="534" spans="4:5" x14ac:dyDescent="0.25">
      <c r="D534" s="52"/>
      <c r="E534" s="52"/>
    </row>
    <row r="535" spans="4:5" x14ac:dyDescent="0.25">
      <c r="D535" s="52"/>
      <c r="E535" s="52"/>
    </row>
    <row r="536" spans="4:5" x14ac:dyDescent="0.25">
      <c r="D536" s="52"/>
      <c r="E536" s="52"/>
    </row>
    <row r="537" spans="4:5" x14ac:dyDescent="0.25">
      <c r="D537" s="52"/>
      <c r="E537" s="52"/>
    </row>
    <row r="538" spans="4:5" x14ac:dyDescent="0.25">
      <c r="D538" s="52"/>
      <c r="E538" s="52"/>
    </row>
    <row r="539" spans="4:5" x14ac:dyDescent="0.25">
      <c r="D539" s="52"/>
      <c r="E539" s="52"/>
    </row>
    <row r="540" spans="4:5" x14ac:dyDescent="0.25">
      <c r="D540" s="52"/>
      <c r="E540" s="52"/>
    </row>
    <row r="541" spans="4:5" x14ac:dyDescent="0.25">
      <c r="D541" s="52"/>
      <c r="E541" s="52"/>
    </row>
    <row r="542" spans="4:5" x14ac:dyDescent="0.25">
      <c r="D542" s="52"/>
      <c r="E542" s="52"/>
    </row>
    <row r="543" spans="4:5" x14ac:dyDescent="0.25">
      <c r="D543" s="52"/>
      <c r="E543" s="52"/>
    </row>
    <row r="544" spans="4:5" x14ac:dyDescent="0.25">
      <c r="D544" s="52"/>
      <c r="E544" s="52"/>
    </row>
    <row r="545" spans="4:5" x14ac:dyDescent="0.25">
      <c r="D545" s="52"/>
      <c r="E545" s="52"/>
    </row>
    <row r="546" spans="4:5" x14ac:dyDescent="0.25">
      <c r="D546" s="52"/>
      <c r="E546" s="52"/>
    </row>
    <row r="547" spans="4:5" x14ac:dyDescent="0.25">
      <c r="D547" s="52"/>
      <c r="E547" s="52"/>
    </row>
    <row r="548" spans="4:5" x14ac:dyDescent="0.25">
      <c r="D548" s="52"/>
      <c r="E548" s="52"/>
    </row>
    <row r="549" spans="4:5" x14ac:dyDescent="0.25">
      <c r="D549" s="52"/>
      <c r="E549" s="52"/>
    </row>
    <row r="550" spans="4:5" x14ac:dyDescent="0.25">
      <c r="D550" s="52"/>
      <c r="E550" s="52"/>
    </row>
    <row r="551" spans="4:5" x14ac:dyDescent="0.25">
      <c r="D551" s="52"/>
      <c r="E551" s="52"/>
    </row>
    <row r="552" spans="4:5" x14ac:dyDescent="0.25">
      <c r="D552" s="52"/>
      <c r="E552" s="52"/>
    </row>
    <row r="553" spans="4:5" x14ac:dyDescent="0.25">
      <c r="D553" s="52"/>
      <c r="E553" s="52"/>
    </row>
    <row r="554" spans="4:5" x14ac:dyDescent="0.25">
      <c r="D554" s="52"/>
      <c r="E554" s="52"/>
    </row>
    <row r="555" spans="4:5" x14ac:dyDescent="0.25">
      <c r="D555" s="52"/>
      <c r="E555" s="52"/>
    </row>
    <row r="556" spans="4:5" x14ac:dyDescent="0.25">
      <c r="D556" s="52"/>
      <c r="E556" s="52"/>
    </row>
    <row r="557" spans="4:5" x14ac:dyDescent="0.25">
      <c r="D557" s="52"/>
      <c r="E557" s="52"/>
    </row>
    <row r="558" spans="4:5" x14ac:dyDescent="0.25">
      <c r="D558" s="52"/>
      <c r="E558" s="52"/>
    </row>
    <row r="559" spans="4:5" x14ac:dyDescent="0.25">
      <c r="D559" s="52"/>
      <c r="E559" s="52"/>
    </row>
    <row r="560" spans="4:5" x14ac:dyDescent="0.25">
      <c r="D560" s="52"/>
      <c r="E560" s="52"/>
    </row>
    <row r="561" spans="4:5" x14ac:dyDescent="0.25">
      <c r="D561" s="52"/>
      <c r="E561" s="52"/>
    </row>
    <row r="562" spans="4:5" x14ac:dyDescent="0.25">
      <c r="D562" s="52"/>
      <c r="E562" s="52"/>
    </row>
    <row r="563" spans="4:5" x14ac:dyDescent="0.25">
      <c r="D563" s="52"/>
      <c r="E563" s="52"/>
    </row>
    <row r="564" spans="4:5" x14ac:dyDescent="0.25">
      <c r="D564" s="52"/>
      <c r="E564" s="52"/>
    </row>
    <row r="565" spans="4:5" x14ac:dyDescent="0.25">
      <c r="D565" s="52"/>
      <c r="E565" s="52"/>
    </row>
  </sheetData>
  <pageMargins left="0.15748031496062992" right="0.15748031496062992" top="0.43307086614173229" bottom="0.23622047244094491" header="0.31496062992125984" footer="0.15748031496062992"/>
  <pageSetup paperSize="5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2"/>
  <sheetViews>
    <sheetView topLeftCell="C4" workbookViewId="0">
      <selection activeCell="E15" sqref="E15"/>
    </sheetView>
  </sheetViews>
  <sheetFormatPr baseColWidth="10" defaultRowHeight="15" x14ac:dyDescent="0.25"/>
  <cols>
    <col min="1" max="1" width="45.140625" customWidth="1"/>
    <col min="2" max="2" width="15.7109375" customWidth="1"/>
    <col min="3" max="3" width="54.140625" customWidth="1"/>
    <col min="4" max="4" width="18" style="45" customWidth="1"/>
    <col min="5" max="8" width="17.7109375" customWidth="1"/>
    <col min="9" max="9" width="15.85546875" customWidth="1"/>
    <col min="10" max="10" width="17.140625" customWidth="1"/>
    <col min="11" max="11" width="17.28515625" customWidth="1"/>
    <col min="12" max="12" width="19.28515625" bestFit="1" customWidth="1"/>
    <col min="13" max="13" width="20" customWidth="1"/>
  </cols>
  <sheetData>
    <row r="1" spans="1:13" x14ac:dyDescent="0.25">
      <c r="D1" s="52"/>
    </row>
    <row r="2" spans="1:13" ht="16.5" thickBot="1" x14ac:dyDescent="0.3">
      <c r="B2" s="42"/>
      <c r="D2" s="52"/>
    </row>
    <row r="3" spans="1:13" ht="16.5" thickBot="1" x14ac:dyDescent="0.3">
      <c r="A3" s="43" t="s">
        <v>0</v>
      </c>
      <c r="B3" s="41"/>
      <c r="C3" s="1"/>
      <c r="D3" s="62">
        <v>1</v>
      </c>
      <c r="E3" s="62">
        <v>2</v>
      </c>
      <c r="F3" s="62">
        <v>3</v>
      </c>
      <c r="G3" s="62">
        <v>4</v>
      </c>
      <c r="H3" s="39"/>
      <c r="I3" s="39"/>
    </row>
    <row r="4" spans="1:13" ht="24" thickBot="1" x14ac:dyDescent="0.4">
      <c r="A4" s="2" t="s">
        <v>46</v>
      </c>
      <c r="B4" s="3"/>
      <c r="C4" s="3" t="s">
        <v>1</v>
      </c>
      <c r="D4" s="59">
        <v>1</v>
      </c>
      <c r="E4" s="61"/>
      <c r="F4" s="60"/>
      <c r="G4" s="60"/>
      <c r="H4" s="63"/>
      <c r="I4" s="37"/>
    </row>
    <row r="5" spans="1:13" ht="16.5" thickBot="1" x14ac:dyDescent="0.3">
      <c r="A5" s="40" t="s">
        <v>2</v>
      </c>
      <c r="B5" s="5"/>
      <c r="C5" s="5"/>
      <c r="D5" s="34"/>
      <c r="E5" s="4"/>
      <c r="F5" s="4"/>
      <c r="G5" s="4"/>
      <c r="H5" s="4"/>
      <c r="I5" s="4"/>
      <c r="J5" s="4"/>
    </row>
    <row r="6" spans="1:13" ht="26.25" thickBot="1" x14ac:dyDescent="0.3">
      <c r="A6" s="6" t="s">
        <v>3</v>
      </c>
      <c r="B6" s="7" t="s">
        <v>4</v>
      </c>
      <c r="C6" s="6" t="s">
        <v>5</v>
      </c>
      <c r="D6" s="57">
        <v>2023</v>
      </c>
      <c r="E6" s="8">
        <v>2024</v>
      </c>
      <c r="F6" s="8">
        <v>2024</v>
      </c>
      <c r="G6" s="8">
        <v>2024</v>
      </c>
      <c r="H6" s="8">
        <v>2024</v>
      </c>
      <c r="I6" s="8">
        <v>2024</v>
      </c>
      <c r="J6" s="8">
        <v>2025</v>
      </c>
      <c r="K6" s="8">
        <v>2026</v>
      </c>
    </row>
    <row r="7" spans="1:13" ht="15.75" thickBot="1" x14ac:dyDescent="0.3">
      <c r="A7" s="9"/>
      <c r="B7" s="10"/>
      <c r="C7" s="9"/>
      <c r="D7" s="58" t="s">
        <v>6</v>
      </c>
      <c r="E7" s="11" t="s">
        <v>45</v>
      </c>
      <c r="F7" s="11" t="s">
        <v>43</v>
      </c>
      <c r="G7" s="11" t="s">
        <v>44</v>
      </c>
      <c r="H7" s="11" t="s">
        <v>47</v>
      </c>
      <c r="I7" s="11" t="s">
        <v>8</v>
      </c>
      <c r="J7" s="11" t="s">
        <v>7</v>
      </c>
      <c r="K7" s="11" t="s">
        <v>7</v>
      </c>
    </row>
    <row r="8" spans="1:13" x14ac:dyDescent="0.25">
      <c r="A8" s="12" t="s">
        <v>9</v>
      </c>
      <c r="B8" s="12" t="s">
        <v>10</v>
      </c>
      <c r="C8" s="13" t="s">
        <v>11</v>
      </c>
      <c r="D8" s="14">
        <v>61722.75</v>
      </c>
      <c r="E8" s="15">
        <v>49088</v>
      </c>
      <c r="F8" s="15">
        <v>62678</v>
      </c>
      <c r="G8" s="15">
        <v>49779</v>
      </c>
      <c r="H8" s="15">
        <v>79870</v>
      </c>
      <c r="I8" s="15">
        <v>100000</v>
      </c>
      <c r="J8" s="15">
        <v>100000</v>
      </c>
      <c r="K8" s="15">
        <v>100000</v>
      </c>
      <c r="L8" s="36"/>
      <c r="M8" s="36"/>
    </row>
    <row r="9" spans="1:13" x14ac:dyDescent="0.25">
      <c r="A9" s="16" t="s">
        <v>12</v>
      </c>
      <c r="B9" s="16" t="s">
        <v>13</v>
      </c>
      <c r="C9" s="17" t="s">
        <v>14</v>
      </c>
      <c r="D9" s="44">
        <v>4006618123.5300007</v>
      </c>
      <c r="E9" s="44">
        <v>1732043735.6399999</v>
      </c>
      <c r="F9" s="44">
        <v>2911240562.4700003</v>
      </c>
      <c r="G9" s="44">
        <v>1600092429.78</v>
      </c>
      <c r="H9" s="44">
        <v>5308464856.1400003</v>
      </c>
      <c r="I9" s="44">
        <v>786108227.15815008</v>
      </c>
      <c r="J9" s="44">
        <v>1414994808.88467</v>
      </c>
      <c r="K9" s="44">
        <v>8763275237.6805992</v>
      </c>
      <c r="L9" s="36"/>
      <c r="M9" s="38"/>
    </row>
    <row r="10" spans="1:13" ht="15.75" thickBot="1" x14ac:dyDescent="0.3">
      <c r="A10" s="19" t="s">
        <v>15</v>
      </c>
      <c r="B10" s="20" t="s">
        <v>16</v>
      </c>
      <c r="C10" s="21" t="s">
        <v>17</v>
      </c>
      <c r="D10" s="54">
        <v>64913.149908745167</v>
      </c>
      <c r="E10" s="22">
        <v>35284.463323826596</v>
      </c>
      <c r="F10" s="22">
        <f>+F9/F8</f>
        <v>46447.566330610425</v>
      </c>
      <c r="G10" s="22">
        <f>+G9/G8</f>
        <v>32143.9247429639</v>
      </c>
      <c r="H10" s="22">
        <f>+H9/H8</f>
        <v>66463.814400150251</v>
      </c>
      <c r="I10" s="22">
        <v>7861.0822715815011</v>
      </c>
      <c r="J10" s="22">
        <v>14149.948088846701</v>
      </c>
      <c r="K10" s="22">
        <v>87632.752376805991</v>
      </c>
      <c r="L10" s="38"/>
      <c r="M10" s="38"/>
    </row>
    <row r="11" spans="1:13" x14ac:dyDescent="0.25">
      <c r="A11" s="12" t="s">
        <v>9</v>
      </c>
      <c r="B11" s="12" t="s">
        <v>10</v>
      </c>
      <c r="C11" s="23" t="s">
        <v>18</v>
      </c>
      <c r="D11" s="14">
        <v>35367</v>
      </c>
      <c r="E11" s="14">
        <v>39140</v>
      </c>
      <c r="F11" s="14">
        <v>38073</v>
      </c>
      <c r="G11" s="14">
        <v>37472</v>
      </c>
      <c r="H11" s="14">
        <v>38988</v>
      </c>
      <c r="I11" s="14">
        <v>30000</v>
      </c>
      <c r="J11" s="14">
        <v>30000</v>
      </c>
      <c r="K11" s="14">
        <v>40000</v>
      </c>
      <c r="L11" s="38"/>
    </row>
    <row r="12" spans="1:13" x14ac:dyDescent="0.25">
      <c r="A12" s="16" t="s">
        <v>12</v>
      </c>
      <c r="B12" s="16" t="s">
        <v>13</v>
      </c>
      <c r="C12" s="24" t="s">
        <v>19</v>
      </c>
      <c r="D12" s="53">
        <v>909510626.39999998</v>
      </c>
      <c r="E12" s="18">
        <v>136316801.56999999</v>
      </c>
      <c r="F12" s="18">
        <v>261560430.74000001</v>
      </c>
      <c r="G12" s="18">
        <v>231117320.59999999</v>
      </c>
      <c r="H12" s="18">
        <v>302398071</v>
      </c>
      <c r="I12" s="18">
        <v>137519400</v>
      </c>
      <c r="J12" s="18">
        <v>247534920</v>
      </c>
      <c r="K12" s="18">
        <v>1388683626.7028601</v>
      </c>
      <c r="L12" s="36"/>
      <c r="M12" s="35"/>
    </row>
    <row r="13" spans="1:13" ht="15.75" thickBot="1" x14ac:dyDescent="0.3">
      <c r="A13" s="19" t="s">
        <v>15</v>
      </c>
      <c r="B13" s="20" t="s">
        <v>16</v>
      </c>
      <c r="C13" s="20" t="s">
        <v>19</v>
      </c>
      <c r="D13" s="54">
        <v>25716.363457460342</v>
      </c>
      <c r="E13" s="22">
        <v>3482.8002445068983</v>
      </c>
      <c r="F13" s="22">
        <f>+F12/F11</f>
        <v>6869.971652877367</v>
      </c>
      <c r="G13" s="22">
        <f t="shared" ref="G13" si="0">+G12/G11</f>
        <v>6167.7337905636205</v>
      </c>
      <c r="H13" s="22">
        <f>+H12/H11</f>
        <v>7756.183210218529</v>
      </c>
      <c r="I13" s="22">
        <v>4583.9799999999996</v>
      </c>
      <c r="J13" s="22">
        <v>8251.1640000000007</v>
      </c>
      <c r="K13" s="22">
        <v>34717.090667571501</v>
      </c>
      <c r="M13" s="38"/>
    </row>
    <row r="14" spans="1:13" x14ac:dyDescent="0.25">
      <c r="A14" s="25" t="s">
        <v>9</v>
      </c>
      <c r="B14" s="12" t="s">
        <v>10</v>
      </c>
      <c r="C14" s="64" t="s">
        <v>20</v>
      </c>
      <c r="D14" s="26">
        <v>662</v>
      </c>
      <c r="E14" s="26">
        <v>756</v>
      </c>
      <c r="F14" s="26">
        <v>796</v>
      </c>
      <c r="G14" s="26">
        <v>785</v>
      </c>
      <c r="H14" s="26">
        <v>749</v>
      </c>
      <c r="I14" s="26">
        <v>550</v>
      </c>
      <c r="J14" s="26">
        <v>550</v>
      </c>
      <c r="K14" s="26">
        <v>700</v>
      </c>
      <c r="L14" s="35"/>
      <c r="M14" s="35"/>
    </row>
    <row r="15" spans="1:13" x14ac:dyDescent="0.25">
      <c r="A15" s="27" t="s">
        <v>21</v>
      </c>
      <c r="B15" s="16" t="s">
        <v>13</v>
      </c>
      <c r="C15" s="65" t="s">
        <v>20</v>
      </c>
      <c r="D15" s="53">
        <v>395215168.84000003</v>
      </c>
      <c r="E15" s="18">
        <v>129486320.94</v>
      </c>
      <c r="F15" s="18">
        <v>276731677.91999996</v>
      </c>
      <c r="G15" s="18">
        <v>351703479.24999994</v>
      </c>
      <c r="H15" s="66">
        <v>855481801.8499999</v>
      </c>
      <c r="I15" s="18">
        <v>85280344.793202326</v>
      </c>
      <c r="J15" s="18">
        <v>201088318.15800002</v>
      </c>
      <c r="K15" s="18">
        <v>564166668.51027203</v>
      </c>
      <c r="L15" s="47"/>
      <c r="M15" s="48"/>
    </row>
    <row r="16" spans="1:13" ht="15.75" thickBot="1" x14ac:dyDescent="0.3">
      <c r="A16" s="19" t="s">
        <v>15</v>
      </c>
      <c r="B16" s="20" t="s">
        <v>16</v>
      </c>
      <c r="C16" s="20" t="s">
        <v>20</v>
      </c>
      <c r="D16" s="54">
        <v>597001.76561933535</v>
      </c>
      <c r="E16" s="22">
        <v>171278.2023015873</v>
      </c>
      <c r="F16" s="22">
        <f>+F15/F14</f>
        <v>347652.86170854268</v>
      </c>
      <c r="G16" s="22">
        <f t="shared" ref="G16" si="1">+G15/G14</f>
        <v>448029.9098726114</v>
      </c>
      <c r="H16" s="22">
        <f>+H15/H14</f>
        <v>1142165.2895193591</v>
      </c>
      <c r="I16" s="22">
        <v>155055.17235127697</v>
      </c>
      <c r="J16" s="22">
        <v>365615.12392363639</v>
      </c>
      <c r="K16" s="22">
        <v>805952.38358610286</v>
      </c>
      <c r="M16" s="48"/>
    </row>
    <row r="17" spans="1:13" x14ac:dyDescent="0.25">
      <c r="A17" s="12" t="s">
        <v>9</v>
      </c>
      <c r="B17" s="12" t="s">
        <v>10</v>
      </c>
      <c r="C17" s="23" t="s">
        <v>22</v>
      </c>
      <c r="D17" s="28">
        <v>398.5</v>
      </c>
      <c r="E17" s="28">
        <v>370</v>
      </c>
      <c r="F17" s="28">
        <v>358</v>
      </c>
      <c r="G17" s="28">
        <v>393</v>
      </c>
      <c r="H17" s="28">
        <v>374</v>
      </c>
      <c r="I17" s="28">
        <v>751</v>
      </c>
      <c r="J17" s="28">
        <v>751</v>
      </c>
      <c r="K17" s="28">
        <v>751</v>
      </c>
      <c r="L17" s="35"/>
      <c r="M17" s="49"/>
    </row>
    <row r="18" spans="1:13" x14ac:dyDescent="0.25">
      <c r="A18" s="16" t="s">
        <v>21</v>
      </c>
      <c r="B18" s="16" t="s">
        <v>13</v>
      </c>
      <c r="C18" s="24" t="s">
        <v>22</v>
      </c>
      <c r="D18" s="53">
        <v>205013667.22999999</v>
      </c>
      <c r="E18" s="18">
        <v>79755134.120000005</v>
      </c>
      <c r="F18" s="18">
        <v>90238898</v>
      </c>
      <c r="G18" s="18">
        <v>90238898</v>
      </c>
      <c r="H18" s="18">
        <v>167702487.04999998</v>
      </c>
      <c r="I18" s="18">
        <v>78120645.939999998</v>
      </c>
      <c r="J18" s="18">
        <v>173071052.20664945</v>
      </c>
      <c r="K18" s="18">
        <v>521588724.01790601</v>
      </c>
      <c r="L18" s="35"/>
      <c r="M18" s="50"/>
    </row>
    <row r="19" spans="1:13" ht="15.75" thickBot="1" x14ac:dyDescent="0.3">
      <c r="A19" s="19" t="s">
        <v>15</v>
      </c>
      <c r="B19" s="20" t="s">
        <v>16</v>
      </c>
      <c r="C19" s="29" t="s">
        <v>22</v>
      </c>
      <c r="D19" s="54">
        <v>514463.40584692592</v>
      </c>
      <c r="E19" s="22">
        <v>215554.41654054055</v>
      </c>
      <c r="F19" s="22">
        <f>+F18/F17</f>
        <v>252063.96089385476</v>
      </c>
      <c r="G19" s="22">
        <f t="shared" ref="G19:H19" si="2">+G18/G17</f>
        <v>229615.5165394402</v>
      </c>
      <c r="H19" s="22">
        <f t="shared" si="2"/>
        <v>448402.37179144379</v>
      </c>
      <c r="I19" s="22">
        <v>128030.0726488012</v>
      </c>
      <c r="J19" s="22">
        <v>230454.13076784214</v>
      </c>
      <c r="K19" s="22">
        <v>694525.59789335018</v>
      </c>
      <c r="M19" s="50"/>
    </row>
    <row r="20" spans="1:13" ht="15" customHeight="1" x14ac:dyDescent="0.25">
      <c r="A20" s="12" t="s">
        <v>23</v>
      </c>
      <c r="B20" s="12" t="s">
        <v>10</v>
      </c>
      <c r="C20" s="23" t="s">
        <v>24</v>
      </c>
      <c r="D20" s="28">
        <v>51.75</v>
      </c>
      <c r="E20" s="28">
        <v>64</v>
      </c>
      <c r="F20" s="28">
        <v>65</v>
      </c>
      <c r="G20" s="28">
        <v>65</v>
      </c>
      <c r="H20" s="28">
        <v>62</v>
      </c>
      <c r="I20" s="28">
        <v>126</v>
      </c>
      <c r="J20" s="28">
        <v>126</v>
      </c>
      <c r="K20" s="28">
        <v>126</v>
      </c>
      <c r="L20" s="46"/>
      <c r="M20" s="51"/>
    </row>
    <row r="21" spans="1:13" x14ac:dyDescent="0.25">
      <c r="A21" s="16" t="s">
        <v>21</v>
      </c>
      <c r="B21" s="16" t="s">
        <v>13</v>
      </c>
      <c r="C21" s="24" t="s">
        <v>25</v>
      </c>
      <c r="D21" s="53">
        <v>278171795.05000001</v>
      </c>
      <c r="E21" s="18">
        <v>66913540.289999999</v>
      </c>
      <c r="F21" s="18">
        <v>132813042.64</v>
      </c>
      <c r="G21" s="18">
        <v>71813259.109999999</v>
      </c>
      <c r="H21" s="66">
        <v>554511990.91999984</v>
      </c>
      <c r="I21" s="18">
        <v>107117076</v>
      </c>
      <c r="J21" s="18">
        <v>321351228</v>
      </c>
      <c r="K21" s="18">
        <v>892774006.37745297</v>
      </c>
      <c r="L21" s="35"/>
      <c r="M21" s="50"/>
    </row>
    <row r="22" spans="1:13" ht="15.75" thickBot="1" x14ac:dyDescent="0.3">
      <c r="A22" s="19" t="s">
        <v>26</v>
      </c>
      <c r="B22" s="20" t="s">
        <v>16</v>
      </c>
      <c r="C22" s="20" t="s">
        <v>25</v>
      </c>
      <c r="D22" s="54">
        <v>5375300.3874396142</v>
      </c>
      <c r="E22" s="22">
        <v>1045524.06703125</v>
      </c>
      <c r="F22" s="22">
        <f>+F21/F20</f>
        <v>2043277.5790769232</v>
      </c>
      <c r="G22" s="22">
        <f t="shared" ref="G22" si="3">+G21/G20</f>
        <v>1104819.370923077</v>
      </c>
      <c r="H22" s="22">
        <f>+H21/H20</f>
        <v>8943741.7890322562</v>
      </c>
      <c r="I22" s="22">
        <v>850135.52380952379</v>
      </c>
      <c r="J22" s="22">
        <v>2550406.5714285714</v>
      </c>
      <c r="K22" s="22">
        <v>7085507.9871226428</v>
      </c>
      <c r="M22" s="48"/>
    </row>
    <row r="23" spans="1:13" ht="16.5" customHeight="1" x14ac:dyDescent="0.25">
      <c r="A23" s="12" t="s">
        <v>27</v>
      </c>
      <c r="B23" s="12" t="s">
        <v>10</v>
      </c>
      <c r="C23" s="23" t="s">
        <v>28</v>
      </c>
      <c r="D23" s="28">
        <v>168</v>
      </c>
      <c r="E23" s="28">
        <v>164</v>
      </c>
      <c r="F23" s="28">
        <v>168</v>
      </c>
      <c r="G23" s="28">
        <v>166</v>
      </c>
      <c r="H23" s="28">
        <v>168</v>
      </c>
      <c r="I23" s="28">
        <v>301</v>
      </c>
      <c r="J23" s="28">
        <v>301</v>
      </c>
      <c r="K23" s="28">
        <v>301</v>
      </c>
      <c r="L23" s="46"/>
      <c r="M23" s="51"/>
    </row>
    <row r="24" spans="1:13" x14ac:dyDescent="0.25">
      <c r="A24" s="16" t="s">
        <v>21</v>
      </c>
      <c r="B24" s="16" t="s">
        <v>13</v>
      </c>
      <c r="C24" s="24" t="s">
        <v>28</v>
      </c>
      <c r="D24" s="53">
        <v>87332423.579999998</v>
      </c>
      <c r="E24" s="18">
        <v>97348824.599999994</v>
      </c>
      <c r="F24" s="18">
        <v>27249323.5</v>
      </c>
      <c r="G24" s="18">
        <v>35978905.260000005</v>
      </c>
      <c r="H24" s="18">
        <v>70336557.480000004</v>
      </c>
      <c r="I24" s="18">
        <v>26173086.6426639</v>
      </c>
      <c r="J24" s="18">
        <v>65432716.606659874</v>
      </c>
      <c r="K24" s="18">
        <v>211235299.534125</v>
      </c>
      <c r="L24" s="35"/>
      <c r="M24" s="50"/>
    </row>
    <row r="25" spans="1:13" ht="15.75" thickBot="1" x14ac:dyDescent="0.3">
      <c r="A25" s="19" t="s">
        <v>29</v>
      </c>
      <c r="B25" s="20" t="s">
        <v>16</v>
      </c>
      <c r="C25" s="20" t="s">
        <v>30</v>
      </c>
      <c r="D25" s="54">
        <v>519835.85464285716</v>
      </c>
      <c r="E25" s="22">
        <v>593590.39390243904</v>
      </c>
      <c r="F25" s="22">
        <v>593590.39390243904</v>
      </c>
      <c r="G25" s="22">
        <f>+G24/G23</f>
        <v>216740.39313253015</v>
      </c>
      <c r="H25" s="22">
        <f>+H24/H23</f>
        <v>418669.98500000004</v>
      </c>
      <c r="I25" s="22">
        <v>86953.776221474909</v>
      </c>
      <c r="J25" s="22">
        <v>217384.44055368728</v>
      </c>
      <c r="K25" s="22">
        <v>701778.40376785712</v>
      </c>
      <c r="M25" s="50"/>
    </row>
    <row r="26" spans="1:13" x14ac:dyDescent="0.25">
      <c r="A26" s="12" t="s">
        <v>31</v>
      </c>
      <c r="B26" s="12" t="s">
        <v>10</v>
      </c>
      <c r="C26" s="23" t="s">
        <v>32</v>
      </c>
      <c r="D26" s="28">
        <v>695.5</v>
      </c>
      <c r="E26" s="28">
        <v>710</v>
      </c>
      <c r="F26" s="28">
        <v>707</v>
      </c>
      <c r="G26" s="28">
        <v>709</v>
      </c>
      <c r="H26" s="28">
        <v>711</v>
      </c>
      <c r="I26" s="28">
        <v>500</v>
      </c>
      <c r="J26" s="28">
        <v>600</v>
      </c>
      <c r="K26" s="28">
        <v>700</v>
      </c>
      <c r="L26" s="35"/>
      <c r="M26" s="51"/>
    </row>
    <row r="27" spans="1:13" x14ac:dyDescent="0.25">
      <c r="A27" s="16" t="s">
        <v>21</v>
      </c>
      <c r="B27" s="16" t="s">
        <v>13</v>
      </c>
      <c r="C27" s="24" t="s">
        <v>32</v>
      </c>
      <c r="D27" s="53">
        <v>129040570</v>
      </c>
      <c r="E27" s="18">
        <v>56351700</v>
      </c>
      <c r="F27" s="18">
        <v>60796900</v>
      </c>
      <c r="G27" s="18">
        <v>71225800</v>
      </c>
      <c r="H27" s="18">
        <v>78524800</v>
      </c>
      <c r="I27" s="18">
        <v>40196500</v>
      </c>
      <c r="J27" s="18">
        <v>72353700</v>
      </c>
      <c r="K27" s="18">
        <v>175331903.16319197</v>
      </c>
      <c r="L27" s="35"/>
      <c r="M27" s="50"/>
    </row>
    <row r="28" spans="1:13" ht="15" customHeight="1" thickBot="1" x14ac:dyDescent="0.3">
      <c r="A28" s="19" t="s">
        <v>33</v>
      </c>
      <c r="B28" s="20" t="s">
        <v>16</v>
      </c>
      <c r="C28" s="20" t="s">
        <v>32</v>
      </c>
      <c r="D28" s="54">
        <v>185536.40546369518</v>
      </c>
      <c r="E28" s="22">
        <v>79368.591549295801</v>
      </c>
      <c r="F28" s="22">
        <v>79368.591549295772</v>
      </c>
      <c r="G28" s="22">
        <f>+G27/G26</f>
        <v>100459.52045133992</v>
      </c>
      <c r="H28" s="22">
        <f>+H27/H26</f>
        <v>110442.75668073137</v>
      </c>
      <c r="I28" s="22">
        <v>80393</v>
      </c>
      <c r="J28" s="22">
        <v>120589.5</v>
      </c>
      <c r="K28" s="22">
        <v>250474.14737598854</v>
      </c>
      <c r="M28" s="50"/>
    </row>
    <row r="29" spans="1:13" x14ac:dyDescent="0.25">
      <c r="A29" s="12" t="s">
        <v>9</v>
      </c>
      <c r="B29" s="12" t="s">
        <v>10</v>
      </c>
      <c r="C29" s="23" t="s">
        <v>34</v>
      </c>
      <c r="D29" s="28">
        <v>197</v>
      </c>
      <c r="E29" s="28">
        <v>205</v>
      </c>
      <c r="F29" s="28">
        <v>205</v>
      </c>
      <c r="G29" s="28">
        <v>205</v>
      </c>
      <c r="H29" s="28">
        <v>205</v>
      </c>
      <c r="I29" s="28">
        <v>1317</v>
      </c>
      <c r="J29" s="28">
        <v>1317</v>
      </c>
      <c r="K29" s="28">
        <v>1317</v>
      </c>
      <c r="L29" s="46"/>
      <c r="M29" s="51"/>
    </row>
    <row r="30" spans="1:13" x14ac:dyDescent="0.25">
      <c r="A30" s="16" t="s">
        <v>21</v>
      </c>
      <c r="B30" s="16" t="s">
        <v>13</v>
      </c>
      <c r="C30" s="24" t="s">
        <v>35</v>
      </c>
      <c r="D30" s="53">
        <v>715875</v>
      </c>
      <c r="E30" s="18">
        <v>117000</v>
      </c>
      <c r="F30" s="18">
        <v>136500</v>
      </c>
      <c r="G30" s="18">
        <v>117000</v>
      </c>
      <c r="H30" s="18">
        <v>136500</v>
      </c>
      <c r="I30" s="18">
        <v>135000</v>
      </c>
      <c r="J30" s="18">
        <v>241291163.82576385</v>
      </c>
      <c r="K30" s="18">
        <v>4785824.23857868</v>
      </c>
      <c r="L30" s="35"/>
      <c r="M30" s="50"/>
    </row>
    <row r="31" spans="1:13" ht="15.75" thickBot="1" x14ac:dyDescent="0.3">
      <c r="A31" s="19" t="s">
        <v>15</v>
      </c>
      <c r="B31" s="20" t="s">
        <v>16</v>
      </c>
      <c r="C31" s="20" t="s">
        <v>35</v>
      </c>
      <c r="D31" s="54">
        <v>3633.8832487309646</v>
      </c>
      <c r="E31" s="22">
        <v>570.73170731707319</v>
      </c>
      <c r="F31" s="22">
        <v>570.73170731707319</v>
      </c>
      <c r="G31" s="22">
        <f>+G30/G29</f>
        <v>570.73170731707319</v>
      </c>
      <c r="H31" s="22">
        <f>+H30/H29</f>
        <v>665.85365853658539</v>
      </c>
      <c r="I31" s="22">
        <v>101784.84933171512</v>
      </c>
      <c r="J31" s="22">
        <v>183212.72879708721</v>
      </c>
      <c r="K31" s="22">
        <v>3633.8832487309642</v>
      </c>
      <c r="M31" s="50"/>
    </row>
    <row r="32" spans="1:13" x14ac:dyDescent="0.25">
      <c r="A32" s="12" t="s">
        <v>9</v>
      </c>
      <c r="B32" s="12" t="s">
        <v>10</v>
      </c>
      <c r="C32" s="23" t="s">
        <v>36</v>
      </c>
      <c r="D32" s="28">
        <v>286</v>
      </c>
      <c r="E32" s="30">
        <v>290</v>
      </c>
      <c r="F32" s="30">
        <v>350</v>
      </c>
      <c r="G32" s="30">
        <v>363</v>
      </c>
      <c r="H32" s="30">
        <v>351</v>
      </c>
      <c r="I32" s="30">
        <v>401</v>
      </c>
      <c r="J32" s="30">
        <v>401</v>
      </c>
      <c r="K32" s="30">
        <v>401</v>
      </c>
      <c r="L32" s="46"/>
      <c r="M32" s="51"/>
    </row>
    <row r="33" spans="1:13" x14ac:dyDescent="0.25">
      <c r="A33" s="16" t="s">
        <v>21</v>
      </c>
      <c r="B33" s="16" t="s">
        <v>13</v>
      </c>
      <c r="C33" s="24" t="s">
        <v>37</v>
      </c>
      <c r="D33" s="53">
        <v>395620466.09000003</v>
      </c>
      <c r="E33" s="18">
        <v>51056271</v>
      </c>
      <c r="F33" s="18">
        <v>218412329.41000003</v>
      </c>
      <c r="G33" s="18">
        <v>325264941.99000001</v>
      </c>
      <c r="H33" s="18">
        <v>188689875.65000001</v>
      </c>
      <c r="I33" s="18">
        <v>171002304.52274942</v>
      </c>
      <c r="J33" s="18">
        <v>307804148.14094895</v>
      </c>
      <c r="K33" s="18">
        <v>554698625.53178334</v>
      </c>
      <c r="M33" s="50"/>
    </row>
    <row r="34" spans="1:13" ht="15.75" thickBot="1" x14ac:dyDescent="0.3">
      <c r="A34" s="19" t="s">
        <v>15</v>
      </c>
      <c r="B34" s="20" t="s">
        <v>16</v>
      </c>
      <c r="C34" s="20" t="s">
        <v>37</v>
      </c>
      <c r="D34" s="54">
        <v>1383288.3429720281</v>
      </c>
      <c r="E34" s="22">
        <v>176056.10689655173</v>
      </c>
      <c r="F34" s="22">
        <v>176056.106896552</v>
      </c>
      <c r="G34" s="22">
        <f>+G33/G32</f>
        <v>896046.67214876041</v>
      </c>
      <c r="H34" s="22">
        <f>+H33/H32</f>
        <v>537577.99330484332</v>
      </c>
      <c r="I34" s="22">
        <v>426439.66215149499</v>
      </c>
      <c r="J34" s="22">
        <v>767591.39187269064</v>
      </c>
      <c r="K34" s="22">
        <v>1383288.3429720283</v>
      </c>
      <c r="M34" s="50"/>
    </row>
    <row r="35" spans="1:13" ht="25.5" x14ac:dyDescent="0.25">
      <c r="A35" s="12" t="s">
        <v>9</v>
      </c>
      <c r="B35" s="12" t="s">
        <v>10</v>
      </c>
      <c r="C35" s="23" t="s">
        <v>38</v>
      </c>
      <c r="D35" s="28">
        <v>234</v>
      </c>
      <c r="E35" s="30">
        <v>229</v>
      </c>
      <c r="F35" s="30">
        <v>195</v>
      </c>
      <c r="G35" s="30">
        <v>233</v>
      </c>
      <c r="H35" s="30">
        <v>264</v>
      </c>
      <c r="I35" s="30">
        <v>154</v>
      </c>
      <c r="J35" s="30">
        <v>200</v>
      </c>
      <c r="K35" s="30">
        <v>250</v>
      </c>
      <c r="L35" s="46"/>
      <c r="M35" s="51"/>
    </row>
    <row r="36" spans="1:13" ht="15.75" customHeight="1" x14ac:dyDescent="0.25">
      <c r="A36" s="16" t="s">
        <v>21</v>
      </c>
      <c r="B36" s="16" t="s">
        <v>13</v>
      </c>
      <c r="C36" s="24" t="s">
        <v>39</v>
      </c>
      <c r="D36" s="53">
        <v>350978471.69999999</v>
      </c>
      <c r="E36" s="18">
        <v>25573459</v>
      </c>
      <c r="F36" s="18">
        <v>248776615.48000002</v>
      </c>
      <c r="G36" s="18">
        <v>368537904.5</v>
      </c>
      <c r="H36" s="18">
        <v>333843905.36000001</v>
      </c>
      <c r="I36" s="18">
        <v>169237153.90400001</v>
      </c>
      <c r="J36" s="18">
        <v>182776126.21632004</v>
      </c>
      <c r="K36" s="18">
        <v>374976999.67948717</v>
      </c>
      <c r="L36" s="35"/>
      <c r="M36" s="50"/>
    </row>
    <row r="37" spans="1:13" ht="17.25" customHeight="1" thickBot="1" x14ac:dyDescent="0.3">
      <c r="A37" s="19" t="s">
        <v>15</v>
      </c>
      <c r="B37" s="20" t="s">
        <v>16</v>
      </c>
      <c r="C37" s="20" t="s">
        <v>38</v>
      </c>
      <c r="D37" s="54">
        <v>1499907.9987179486</v>
      </c>
      <c r="E37" s="22">
        <v>111674.49344978166</v>
      </c>
      <c r="F37" s="22">
        <v>111674.49344978166</v>
      </c>
      <c r="G37" s="22">
        <f>+G36/G35</f>
        <v>1581707.7446351931</v>
      </c>
      <c r="H37" s="22">
        <f>+H36/H35</f>
        <v>1264560.2475757576</v>
      </c>
      <c r="I37" s="22">
        <v>1098942.5578181818</v>
      </c>
      <c r="J37" s="22">
        <v>913880.63108160021</v>
      </c>
      <c r="K37" s="22">
        <v>1499907.9987179486</v>
      </c>
      <c r="M37" s="50"/>
    </row>
    <row r="38" spans="1:13" x14ac:dyDescent="0.25">
      <c r="A38" s="12" t="s">
        <v>9</v>
      </c>
      <c r="B38" s="12" t="s">
        <v>10</v>
      </c>
      <c r="C38" s="23" t="s">
        <v>40</v>
      </c>
      <c r="D38" s="28">
        <v>79</v>
      </c>
      <c r="E38" s="30">
        <v>9</v>
      </c>
      <c r="F38" s="30">
        <v>79</v>
      </c>
      <c r="G38" s="30">
        <v>87</v>
      </c>
      <c r="H38" s="30">
        <v>93</v>
      </c>
      <c r="I38" s="30">
        <v>75</v>
      </c>
      <c r="J38" s="30">
        <v>100</v>
      </c>
      <c r="K38" s="30">
        <v>100</v>
      </c>
      <c r="L38" s="46"/>
      <c r="M38" s="51"/>
    </row>
    <row r="39" spans="1:13" x14ac:dyDescent="0.25">
      <c r="A39" s="16" t="s">
        <v>21</v>
      </c>
      <c r="B39" s="16" t="s">
        <v>13</v>
      </c>
      <c r="C39" s="24" t="s">
        <v>41</v>
      </c>
      <c r="D39" s="53">
        <v>12132600</v>
      </c>
      <c r="E39" s="18">
        <v>275000</v>
      </c>
      <c r="F39" s="18">
        <v>7357000</v>
      </c>
      <c r="G39" s="18">
        <v>9465800</v>
      </c>
      <c r="H39" s="18">
        <v>24720100</v>
      </c>
      <c r="I39" s="18">
        <v>6664229.3865006398</v>
      </c>
      <c r="J39" s="18">
        <v>11995612.895701151</v>
      </c>
      <c r="K39" s="18">
        <v>20732924.050632913</v>
      </c>
      <c r="M39" s="50"/>
    </row>
    <row r="40" spans="1:13" ht="15.75" thickBot="1" x14ac:dyDescent="0.3">
      <c r="A40" s="19" t="s">
        <v>15</v>
      </c>
      <c r="B40" s="20" t="s">
        <v>16</v>
      </c>
      <c r="C40" s="20" t="s">
        <v>41</v>
      </c>
      <c r="D40" s="55">
        <v>153577.21518987342</v>
      </c>
      <c r="E40" s="32">
        <v>30555.555555555555</v>
      </c>
      <c r="F40" s="32">
        <v>30555.555555555555</v>
      </c>
      <c r="G40" s="32">
        <f>+G39/G38</f>
        <v>108802.29885057472</v>
      </c>
      <c r="H40" s="32">
        <f>+H39/H38</f>
        <v>265807.52688172041</v>
      </c>
      <c r="I40" s="32">
        <v>88856.391820008605</v>
      </c>
      <c r="J40" s="32">
        <v>119956.12895701152</v>
      </c>
      <c r="K40" s="31">
        <v>207329.24050632914</v>
      </c>
    </row>
    <row r="41" spans="1:13" x14ac:dyDescent="0.25">
      <c r="A41" s="12" t="s">
        <v>9</v>
      </c>
      <c r="B41" s="12" t="s">
        <v>10</v>
      </c>
      <c r="C41" s="23" t="s">
        <v>42</v>
      </c>
      <c r="D41" s="28">
        <v>467.5</v>
      </c>
      <c r="E41" s="30">
        <v>900</v>
      </c>
      <c r="F41" s="30">
        <v>900</v>
      </c>
      <c r="G41" s="30">
        <v>900</v>
      </c>
      <c r="H41" s="30">
        <v>496</v>
      </c>
      <c r="I41" s="30">
        <v>586</v>
      </c>
      <c r="J41" s="30">
        <v>586</v>
      </c>
      <c r="K41" s="30">
        <v>586</v>
      </c>
    </row>
    <row r="42" spans="1:13" x14ac:dyDescent="0.25">
      <c r="A42" s="16" t="s">
        <v>21</v>
      </c>
      <c r="B42" s="16" t="s">
        <v>13</v>
      </c>
      <c r="C42" s="24" t="s">
        <v>42</v>
      </c>
      <c r="D42" s="53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</row>
    <row r="43" spans="1:13" ht="15.75" thickBot="1" x14ac:dyDescent="0.3">
      <c r="A43" s="19" t="s">
        <v>15</v>
      </c>
      <c r="B43" s="20" t="s">
        <v>16</v>
      </c>
      <c r="C43" s="20" t="s">
        <v>42</v>
      </c>
      <c r="D43" s="56">
        <v>0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</row>
    <row r="44" spans="1:13" x14ac:dyDescent="0.25">
      <c r="D44" s="52"/>
    </row>
    <row r="45" spans="1:13" x14ac:dyDescent="0.25">
      <c r="D45" s="52"/>
    </row>
    <row r="46" spans="1:13" x14ac:dyDescent="0.25">
      <c r="D46" s="52"/>
    </row>
    <row r="47" spans="1:13" x14ac:dyDescent="0.25">
      <c r="D47" s="52"/>
    </row>
    <row r="48" spans="1:13" x14ac:dyDescent="0.25">
      <c r="D48" s="52"/>
    </row>
    <row r="49" spans="4:4" x14ac:dyDescent="0.25">
      <c r="D49" s="52"/>
    </row>
    <row r="50" spans="4:4" x14ac:dyDescent="0.25">
      <c r="D50" s="52"/>
    </row>
    <row r="51" spans="4:4" x14ac:dyDescent="0.25">
      <c r="D51" s="52"/>
    </row>
    <row r="52" spans="4:4" x14ac:dyDescent="0.25">
      <c r="D52" s="52"/>
    </row>
    <row r="53" spans="4:4" x14ac:dyDescent="0.25">
      <c r="D53" s="52"/>
    </row>
    <row r="54" spans="4:4" x14ac:dyDescent="0.25">
      <c r="D54" s="52"/>
    </row>
    <row r="55" spans="4:4" x14ac:dyDescent="0.25">
      <c r="D55" s="52"/>
    </row>
    <row r="56" spans="4:4" x14ac:dyDescent="0.25">
      <c r="D56" s="52"/>
    </row>
    <row r="57" spans="4:4" x14ac:dyDescent="0.25">
      <c r="D57" s="52"/>
    </row>
    <row r="58" spans="4:4" x14ac:dyDescent="0.25">
      <c r="D58" s="52"/>
    </row>
    <row r="59" spans="4:4" x14ac:dyDescent="0.25">
      <c r="D59" s="52"/>
    </row>
    <row r="60" spans="4:4" x14ac:dyDescent="0.25">
      <c r="D60" s="52"/>
    </row>
    <row r="61" spans="4:4" x14ac:dyDescent="0.25">
      <c r="D61" s="52"/>
    </row>
    <row r="62" spans="4:4" x14ac:dyDescent="0.25">
      <c r="D62" s="52"/>
    </row>
    <row r="63" spans="4:4" x14ac:dyDescent="0.25">
      <c r="D63" s="52"/>
    </row>
    <row r="64" spans="4:4" x14ac:dyDescent="0.25">
      <c r="D64" s="52"/>
    </row>
    <row r="65" spans="4:4" x14ac:dyDescent="0.25">
      <c r="D65" s="52"/>
    </row>
    <row r="66" spans="4:4" x14ac:dyDescent="0.25">
      <c r="D66" s="52"/>
    </row>
    <row r="67" spans="4:4" x14ac:dyDescent="0.25">
      <c r="D67" s="52"/>
    </row>
    <row r="68" spans="4:4" x14ac:dyDescent="0.25">
      <c r="D68" s="52"/>
    </row>
    <row r="69" spans="4:4" x14ac:dyDescent="0.25">
      <c r="D69" s="52"/>
    </row>
    <row r="70" spans="4:4" x14ac:dyDescent="0.25">
      <c r="D70" s="52"/>
    </row>
    <row r="71" spans="4:4" x14ac:dyDescent="0.25">
      <c r="D71" s="52"/>
    </row>
    <row r="72" spans="4:4" x14ac:dyDescent="0.25">
      <c r="D72" s="52"/>
    </row>
    <row r="73" spans="4:4" x14ac:dyDescent="0.25">
      <c r="D73" s="52"/>
    </row>
    <row r="74" spans="4:4" x14ac:dyDescent="0.25">
      <c r="D74" s="52"/>
    </row>
    <row r="75" spans="4:4" x14ac:dyDescent="0.25">
      <c r="D75" s="52"/>
    </row>
    <row r="76" spans="4:4" x14ac:dyDescent="0.25">
      <c r="D76" s="52"/>
    </row>
    <row r="77" spans="4:4" x14ac:dyDescent="0.25">
      <c r="D77" s="52"/>
    </row>
    <row r="78" spans="4:4" x14ac:dyDescent="0.25">
      <c r="D78" s="52"/>
    </row>
    <row r="79" spans="4:4" x14ac:dyDescent="0.25">
      <c r="D79" s="52"/>
    </row>
    <row r="80" spans="4:4" x14ac:dyDescent="0.25">
      <c r="D80" s="52"/>
    </row>
    <row r="81" spans="4:4" x14ac:dyDescent="0.25">
      <c r="D81" s="52"/>
    </row>
    <row r="82" spans="4:4" x14ac:dyDescent="0.25">
      <c r="D82" s="52"/>
    </row>
    <row r="83" spans="4:4" x14ac:dyDescent="0.25">
      <c r="D83" s="52"/>
    </row>
    <row r="84" spans="4:4" x14ac:dyDescent="0.25">
      <c r="D84" s="52"/>
    </row>
    <row r="85" spans="4:4" x14ac:dyDescent="0.25">
      <c r="D85" s="52"/>
    </row>
    <row r="86" spans="4:4" x14ac:dyDescent="0.25">
      <c r="D86" s="52"/>
    </row>
    <row r="87" spans="4:4" x14ac:dyDescent="0.25">
      <c r="D87" s="52"/>
    </row>
    <row r="88" spans="4:4" x14ac:dyDescent="0.25">
      <c r="D88" s="52"/>
    </row>
    <row r="89" spans="4:4" x14ac:dyDescent="0.25">
      <c r="D89" s="52"/>
    </row>
    <row r="90" spans="4:4" x14ac:dyDescent="0.25">
      <c r="D90" s="52"/>
    </row>
    <row r="91" spans="4:4" x14ac:dyDescent="0.25">
      <c r="D91" s="52"/>
    </row>
    <row r="92" spans="4:4" x14ac:dyDescent="0.25">
      <c r="D92" s="52"/>
    </row>
    <row r="93" spans="4:4" x14ac:dyDescent="0.25">
      <c r="D93" s="52"/>
    </row>
    <row r="94" spans="4:4" x14ac:dyDescent="0.25">
      <c r="D94" s="52"/>
    </row>
    <row r="95" spans="4:4" x14ac:dyDescent="0.25">
      <c r="D95" s="52"/>
    </row>
    <row r="96" spans="4:4" x14ac:dyDescent="0.25">
      <c r="D96" s="52"/>
    </row>
    <row r="97" spans="4:4" x14ac:dyDescent="0.25">
      <c r="D97" s="52"/>
    </row>
    <row r="98" spans="4:4" x14ac:dyDescent="0.25">
      <c r="D98" s="52"/>
    </row>
    <row r="99" spans="4:4" x14ac:dyDescent="0.25">
      <c r="D99" s="52"/>
    </row>
    <row r="100" spans="4:4" x14ac:dyDescent="0.25">
      <c r="D100" s="52"/>
    </row>
    <row r="101" spans="4:4" x14ac:dyDescent="0.25">
      <c r="D101" s="52"/>
    </row>
    <row r="102" spans="4:4" x14ac:dyDescent="0.25">
      <c r="D102" s="52"/>
    </row>
    <row r="103" spans="4:4" x14ac:dyDescent="0.25">
      <c r="D103" s="52"/>
    </row>
    <row r="104" spans="4:4" x14ac:dyDescent="0.25">
      <c r="D104" s="52"/>
    </row>
    <row r="105" spans="4:4" x14ac:dyDescent="0.25">
      <c r="D105" s="52"/>
    </row>
    <row r="106" spans="4:4" x14ac:dyDescent="0.25">
      <c r="D106" s="52"/>
    </row>
    <row r="107" spans="4:4" x14ac:dyDescent="0.25">
      <c r="D107" s="52"/>
    </row>
    <row r="108" spans="4:4" x14ac:dyDescent="0.25">
      <c r="D108" s="52"/>
    </row>
    <row r="109" spans="4:4" x14ac:dyDescent="0.25">
      <c r="D109" s="52"/>
    </row>
    <row r="110" spans="4:4" x14ac:dyDescent="0.25">
      <c r="D110" s="52"/>
    </row>
    <row r="111" spans="4:4" x14ac:dyDescent="0.25">
      <c r="D111" s="52"/>
    </row>
    <row r="112" spans="4:4" x14ac:dyDescent="0.25">
      <c r="D112" s="52"/>
    </row>
    <row r="113" spans="4:4" x14ac:dyDescent="0.25">
      <c r="D113" s="52"/>
    </row>
    <row r="114" spans="4:4" x14ac:dyDescent="0.25">
      <c r="D114" s="52"/>
    </row>
    <row r="115" spans="4:4" x14ac:dyDescent="0.25">
      <c r="D115" s="52"/>
    </row>
    <row r="116" spans="4:4" x14ac:dyDescent="0.25">
      <c r="D116" s="52"/>
    </row>
    <row r="117" spans="4:4" x14ac:dyDescent="0.25">
      <c r="D117" s="52"/>
    </row>
    <row r="118" spans="4:4" x14ac:dyDescent="0.25">
      <c r="D118" s="52"/>
    </row>
    <row r="119" spans="4:4" x14ac:dyDescent="0.25">
      <c r="D119" s="52"/>
    </row>
    <row r="120" spans="4:4" x14ac:dyDescent="0.25">
      <c r="D120" s="52"/>
    </row>
    <row r="121" spans="4:4" x14ac:dyDescent="0.25">
      <c r="D121" s="52"/>
    </row>
    <row r="122" spans="4:4" x14ac:dyDescent="0.25">
      <c r="D122" s="52"/>
    </row>
    <row r="123" spans="4:4" x14ac:dyDescent="0.25">
      <c r="D123" s="52"/>
    </row>
    <row r="124" spans="4:4" x14ac:dyDescent="0.25">
      <c r="D124" s="52"/>
    </row>
    <row r="125" spans="4:4" x14ac:dyDescent="0.25">
      <c r="D125" s="52"/>
    </row>
    <row r="126" spans="4:4" x14ac:dyDescent="0.25">
      <c r="D126" s="52"/>
    </row>
    <row r="127" spans="4:4" x14ac:dyDescent="0.25">
      <c r="D127" s="52"/>
    </row>
    <row r="128" spans="4:4" x14ac:dyDescent="0.25">
      <c r="D128" s="52"/>
    </row>
    <row r="129" spans="4:4" x14ac:dyDescent="0.25">
      <c r="D129" s="52"/>
    </row>
    <row r="130" spans="4:4" x14ac:dyDescent="0.25">
      <c r="D130" s="52"/>
    </row>
    <row r="131" spans="4:4" x14ac:dyDescent="0.25">
      <c r="D131" s="52"/>
    </row>
    <row r="132" spans="4:4" x14ac:dyDescent="0.25">
      <c r="D132" s="52"/>
    </row>
    <row r="133" spans="4:4" x14ac:dyDescent="0.25">
      <c r="D133" s="52"/>
    </row>
    <row r="134" spans="4:4" x14ac:dyDescent="0.25">
      <c r="D134" s="52"/>
    </row>
    <row r="135" spans="4:4" x14ac:dyDescent="0.25">
      <c r="D135" s="52"/>
    </row>
    <row r="136" spans="4:4" x14ac:dyDescent="0.25">
      <c r="D136" s="52"/>
    </row>
    <row r="137" spans="4:4" x14ac:dyDescent="0.25">
      <c r="D137" s="52"/>
    </row>
    <row r="138" spans="4:4" x14ac:dyDescent="0.25">
      <c r="D138" s="52"/>
    </row>
    <row r="139" spans="4:4" x14ac:dyDescent="0.25">
      <c r="D139" s="52"/>
    </row>
    <row r="140" spans="4:4" x14ac:dyDescent="0.25">
      <c r="D140" s="52"/>
    </row>
    <row r="141" spans="4:4" x14ac:dyDescent="0.25">
      <c r="D141" s="52"/>
    </row>
    <row r="142" spans="4:4" x14ac:dyDescent="0.25">
      <c r="D142" s="52"/>
    </row>
    <row r="143" spans="4:4" x14ac:dyDescent="0.25">
      <c r="D143" s="52"/>
    </row>
    <row r="144" spans="4:4" x14ac:dyDescent="0.25">
      <c r="D144" s="52"/>
    </row>
    <row r="145" spans="4:4" x14ac:dyDescent="0.25">
      <c r="D145" s="52"/>
    </row>
    <row r="146" spans="4:4" x14ac:dyDescent="0.25">
      <c r="D146" s="52"/>
    </row>
    <row r="147" spans="4:4" x14ac:dyDescent="0.25">
      <c r="D147" s="52"/>
    </row>
    <row r="148" spans="4:4" x14ac:dyDescent="0.25">
      <c r="D148" s="52"/>
    </row>
    <row r="149" spans="4:4" x14ac:dyDescent="0.25">
      <c r="D149" s="52"/>
    </row>
    <row r="150" spans="4:4" x14ac:dyDescent="0.25">
      <c r="D150" s="52"/>
    </row>
    <row r="151" spans="4:4" x14ac:dyDescent="0.25">
      <c r="D151" s="52"/>
    </row>
    <row r="152" spans="4:4" x14ac:dyDescent="0.25">
      <c r="D152" s="52"/>
    </row>
    <row r="153" spans="4:4" x14ac:dyDescent="0.25">
      <c r="D153" s="52"/>
    </row>
    <row r="154" spans="4:4" x14ac:dyDescent="0.25">
      <c r="D154" s="52"/>
    </row>
    <row r="155" spans="4:4" x14ac:dyDescent="0.25">
      <c r="D155" s="52"/>
    </row>
    <row r="156" spans="4:4" x14ac:dyDescent="0.25">
      <c r="D156" s="52"/>
    </row>
    <row r="157" spans="4:4" x14ac:dyDescent="0.25">
      <c r="D157" s="52"/>
    </row>
    <row r="158" spans="4:4" x14ac:dyDescent="0.25">
      <c r="D158" s="52"/>
    </row>
    <row r="159" spans="4:4" x14ac:dyDescent="0.25">
      <c r="D159" s="52"/>
    </row>
    <row r="160" spans="4:4" x14ac:dyDescent="0.25">
      <c r="D160" s="52"/>
    </row>
    <row r="161" spans="4:4" x14ac:dyDescent="0.25">
      <c r="D161" s="52"/>
    </row>
    <row r="162" spans="4:4" x14ac:dyDescent="0.25">
      <c r="D162" s="52"/>
    </row>
    <row r="163" spans="4:4" x14ac:dyDescent="0.25">
      <c r="D163" s="52"/>
    </row>
    <row r="164" spans="4:4" x14ac:dyDescent="0.25">
      <c r="D164" s="52"/>
    </row>
    <row r="165" spans="4:4" x14ac:dyDescent="0.25">
      <c r="D165" s="52"/>
    </row>
    <row r="166" spans="4:4" x14ac:dyDescent="0.25">
      <c r="D166" s="52"/>
    </row>
    <row r="167" spans="4:4" x14ac:dyDescent="0.25">
      <c r="D167" s="52"/>
    </row>
    <row r="168" spans="4:4" x14ac:dyDescent="0.25">
      <c r="D168" s="52"/>
    </row>
    <row r="169" spans="4:4" x14ac:dyDescent="0.25">
      <c r="D169" s="52"/>
    </row>
    <row r="170" spans="4:4" x14ac:dyDescent="0.25">
      <c r="D170" s="52"/>
    </row>
    <row r="171" spans="4:4" x14ac:dyDescent="0.25">
      <c r="D171" s="52"/>
    </row>
    <row r="172" spans="4:4" x14ac:dyDescent="0.25">
      <c r="D172" s="52"/>
    </row>
    <row r="173" spans="4:4" x14ac:dyDescent="0.25">
      <c r="D173" s="52"/>
    </row>
    <row r="174" spans="4:4" x14ac:dyDescent="0.25">
      <c r="D174" s="52"/>
    </row>
    <row r="175" spans="4:4" x14ac:dyDescent="0.25">
      <c r="D175" s="52"/>
    </row>
    <row r="176" spans="4:4" x14ac:dyDescent="0.25">
      <c r="D176" s="52"/>
    </row>
    <row r="177" spans="4:4" x14ac:dyDescent="0.25">
      <c r="D177" s="52"/>
    </row>
    <row r="178" spans="4:4" x14ac:dyDescent="0.25">
      <c r="D178" s="52"/>
    </row>
    <row r="179" spans="4:4" x14ac:dyDescent="0.25">
      <c r="D179" s="52"/>
    </row>
    <row r="180" spans="4:4" x14ac:dyDescent="0.25">
      <c r="D180" s="52"/>
    </row>
    <row r="181" spans="4:4" x14ac:dyDescent="0.25">
      <c r="D181" s="52"/>
    </row>
    <row r="182" spans="4:4" x14ac:dyDescent="0.25">
      <c r="D182" s="52"/>
    </row>
    <row r="183" spans="4:4" x14ac:dyDescent="0.25">
      <c r="D183" s="52"/>
    </row>
    <row r="184" spans="4:4" x14ac:dyDescent="0.25">
      <c r="D184" s="52"/>
    </row>
    <row r="185" spans="4:4" x14ac:dyDescent="0.25">
      <c r="D185" s="52"/>
    </row>
    <row r="186" spans="4:4" x14ac:dyDescent="0.25">
      <c r="D186" s="52"/>
    </row>
    <row r="187" spans="4:4" x14ac:dyDescent="0.25">
      <c r="D187" s="52"/>
    </row>
    <row r="188" spans="4:4" x14ac:dyDescent="0.25">
      <c r="D188" s="52"/>
    </row>
    <row r="189" spans="4:4" x14ac:dyDescent="0.25">
      <c r="D189" s="52"/>
    </row>
    <row r="190" spans="4:4" x14ac:dyDescent="0.25">
      <c r="D190" s="52"/>
    </row>
    <row r="191" spans="4:4" x14ac:dyDescent="0.25">
      <c r="D191" s="52"/>
    </row>
    <row r="192" spans="4:4" x14ac:dyDescent="0.25">
      <c r="D192" s="52"/>
    </row>
    <row r="193" spans="4:4" x14ac:dyDescent="0.25">
      <c r="D193" s="52"/>
    </row>
    <row r="194" spans="4:4" x14ac:dyDescent="0.25">
      <c r="D194" s="52"/>
    </row>
    <row r="195" spans="4:4" x14ac:dyDescent="0.25">
      <c r="D195" s="52"/>
    </row>
    <row r="196" spans="4:4" x14ac:dyDescent="0.25">
      <c r="D196" s="52"/>
    </row>
    <row r="197" spans="4:4" x14ac:dyDescent="0.25">
      <c r="D197" s="52"/>
    </row>
    <row r="198" spans="4:4" x14ac:dyDescent="0.25">
      <c r="D198" s="52"/>
    </row>
    <row r="199" spans="4:4" x14ac:dyDescent="0.25">
      <c r="D199" s="52"/>
    </row>
    <row r="200" spans="4:4" x14ac:dyDescent="0.25">
      <c r="D200" s="52"/>
    </row>
    <row r="201" spans="4:4" x14ac:dyDescent="0.25">
      <c r="D201" s="52"/>
    </row>
    <row r="202" spans="4:4" x14ac:dyDescent="0.25">
      <c r="D202" s="52"/>
    </row>
    <row r="203" spans="4:4" x14ac:dyDescent="0.25">
      <c r="D203" s="52"/>
    </row>
    <row r="204" spans="4:4" x14ac:dyDescent="0.25">
      <c r="D204" s="52"/>
    </row>
    <row r="205" spans="4:4" x14ac:dyDescent="0.25">
      <c r="D205" s="52"/>
    </row>
    <row r="206" spans="4:4" x14ac:dyDescent="0.25">
      <c r="D206" s="52"/>
    </row>
    <row r="207" spans="4:4" x14ac:dyDescent="0.25">
      <c r="D207" s="52"/>
    </row>
    <row r="208" spans="4:4" x14ac:dyDescent="0.25">
      <c r="D208" s="52"/>
    </row>
    <row r="209" spans="4:4" x14ac:dyDescent="0.25">
      <c r="D209" s="52"/>
    </row>
    <row r="210" spans="4:4" x14ac:dyDescent="0.25">
      <c r="D210" s="52"/>
    </row>
    <row r="211" spans="4:4" x14ac:dyDescent="0.25">
      <c r="D211" s="52"/>
    </row>
    <row r="212" spans="4:4" x14ac:dyDescent="0.25">
      <c r="D212" s="52"/>
    </row>
    <row r="213" spans="4:4" x14ac:dyDescent="0.25">
      <c r="D213" s="52"/>
    </row>
    <row r="214" spans="4:4" x14ac:dyDescent="0.25">
      <c r="D214" s="52"/>
    </row>
    <row r="215" spans="4:4" x14ac:dyDescent="0.25">
      <c r="D215" s="52"/>
    </row>
    <row r="216" spans="4:4" x14ac:dyDescent="0.25">
      <c r="D216" s="52"/>
    </row>
    <row r="217" spans="4:4" x14ac:dyDescent="0.25">
      <c r="D217" s="52"/>
    </row>
    <row r="218" spans="4:4" x14ac:dyDescent="0.25">
      <c r="D218" s="52"/>
    </row>
    <row r="219" spans="4:4" x14ac:dyDescent="0.25">
      <c r="D219" s="52"/>
    </row>
    <row r="220" spans="4:4" x14ac:dyDescent="0.25">
      <c r="D220" s="52"/>
    </row>
    <row r="221" spans="4:4" x14ac:dyDescent="0.25">
      <c r="D221" s="52"/>
    </row>
    <row r="222" spans="4:4" x14ac:dyDescent="0.25">
      <c r="D222" s="52"/>
    </row>
    <row r="223" spans="4:4" x14ac:dyDescent="0.25">
      <c r="D223" s="52"/>
    </row>
    <row r="224" spans="4:4" x14ac:dyDescent="0.25">
      <c r="D224" s="52"/>
    </row>
    <row r="225" spans="4:4" x14ac:dyDescent="0.25">
      <c r="D225" s="52"/>
    </row>
    <row r="226" spans="4:4" x14ac:dyDescent="0.25">
      <c r="D226" s="52"/>
    </row>
    <row r="227" spans="4:4" x14ac:dyDescent="0.25">
      <c r="D227" s="52"/>
    </row>
    <row r="228" spans="4:4" x14ac:dyDescent="0.25">
      <c r="D228" s="52"/>
    </row>
    <row r="229" spans="4:4" x14ac:dyDescent="0.25">
      <c r="D229" s="52"/>
    </row>
    <row r="230" spans="4:4" x14ac:dyDescent="0.25">
      <c r="D230" s="52"/>
    </row>
    <row r="231" spans="4:4" x14ac:dyDescent="0.25">
      <c r="D231" s="52"/>
    </row>
    <row r="232" spans="4:4" x14ac:dyDescent="0.25">
      <c r="D232" s="52"/>
    </row>
    <row r="233" spans="4:4" x14ac:dyDescent="0.25">
      <c r="D233" s="52"/>
    </row>
    <row r="234" spans="4:4" x14ac:dyDescent="0.25">
      <c r="D234" s="52"/>
    </row>
    <row r="235" spans="4:4" x14ac:dyDescent="0.25">
      <c r="D235" s="52"/>
    </row>
    <row r="236" spans="4:4" x14ac:dyDescent="0.25">
      <c r="D236" s="52"/>
    </row>
    <row r="237" spans="4:4" x14ac:dyDescent="0.25">
      <c r="D237" s="52"/>
    </row>
    <row r="238" spans="4:4" x14ac:dyDescent="0.25">
      <c r="D238" s="52"/>
    </row>
    <row r="239" spans="4:4" x14ac:dyDescent="0.25">
      <c r="D239" s="52"/>
    </row>
    <row r="240" spans="4:4" x14ac:dyDescent="0.25">
      <c r="D240" s="52"/>
    </row>
    <row r="241" spans="4:4" x14ac:dyDescent="0.25">
      <c r="D241" s="52"/>
    </row>
    <row r="242" spans="4:4" x14ac:dyDescent="0.25">
      <c r="D242" s="52"/>
    </row>
    <row r="243" spans="4:4" x14ac:dyDescent="0.25">
      <c r="D243" s="52"/>
    </row>
    <row r="244" spans="4:4" x14ac:dyDescent="0.25">
      <c r="D244" s="52"/>
    </row>
    <row r="245" spans="4:4" x14ac:dyDescent="0.25">
      <c r="D245" s="52"/>
    </row>
    <row r="246" spans="4:4" x14ac:dyDescent="0.25">
      <c r="D246" s="52"/>
    </row>
    <row r="247" spans="4:4" x14ac:dyDescent="0.25">
      <c r="D247" s="52"/>
    </row>
    <row r="248" spans="4:4" x14ac:dyDescent="0.25">
      <c r="D248" s="52"/>
    </row>
    <row r="249" spans="4:4" x14ac:dyDescent="0.25">
      <c r="D249" s="52"/>
    </row>
    <row r="250" spans="4:4" x14ac:dyDescent="0.25">
      <c r="D250" s="52"/>
    </row>
    <row r="251" spans="4:4" x14ac:dyDescent="0.25">
      <c r="D251" s="52"/>
    </row>
    <row r="252" spans="4:4" x14ac:dyDescent="0.25">
      <c r="D252" s="52"/>
    </row>
    <row r="253" spans="4:4" x14ac:dyDescent="0.25">
      <c r="D253" s="52"/>
    </row>
    <row r="254" spans="4:4" x14ac:dyDescent="0.25">
      <c r="D254" s="52"/>
    </row>
    <row r="255" spans="4:4" x14ac:dyDescent="0.25">
      <c r="D255" s="52"/>
    </row>
    <row r="256" spans="4:4" x14ac:dyDescent="0.25">
      <c r="D256" s="52"/>
    </row>
    <row r="257" spans="4:4" x14ac:dyDescent="0.25">
      <c r="D257" s="52"/>
    </row>
    <row r="258" spans="4:4" x14ac:dyDescent="0.25">
      <c r="D258" s="52"/>
    </row>
    <row r="259" spans="4:4" x14ac:dyDescent="0.25">
      <c r="D259" s="52"/>
    </row>
    <row r="260" spans="4:4" x14ac:dyDescent="0.25">
      <c r="D260" s="52"/>
    </row>
    <row r="261" spans="4:4" x14ac:dyDescent="0.25">
      <c r="D261" s="52"/>
    </row>
    <row r="262" spans="4:4" x14ac:dyDescent="0.25">
      <c r="D262" s="52"/>
    </row>
    <row r="263" spans="4:4" x14ac:dyDescent="0.25">
      <c r="D263" s="52"/>
    </row>
    <row r="264" spans="4:4" x14ac:dyDescent="0.25">
      <c r="D264" s="52"/>
    </row>
    <row r="265" spans="4:4" x14ac:dyDescent="0.25">
      <c r="D265" s="52"/>
    </row>
    <row r="266" spans="4:4" x14ac:dyDescent="0.25">
      <c r="D266" s="52"/>
    </row>
    <row r="267" spans="4:4" x14ac:dyDescent="0.25">
      <c r="D267" s="52"/>
    </row>
    <row r="268" spans="4:4" x14ac:dyDescent="0.25">
      <c r="D268" s="52"/>
    </row>
    <row r="269" spans="4:4" x14ac:dyDescent="0.25">
      <c r="D269" s="52"/>
    </row>
    <row r="270" spans="4:4" x14ac:dyDescent="0.25">
      <c r="D270" s="52"/>
    </row>
    <row r="271" spans="4:4" x14ac:dyDescent="0.25">
      <c r="D271" s="52"/>
    </row>
    <row r="272" spans="4:4" x14ac:dyDescent="0.25">
      <c r="D272" s="52"/>
    </row>
    <row r="273" spans="4:4" x14ac:dyDescent="0.25">
      <c r="D273" s="52"/>
    </row>
    <row r="274" spans="4:4" x14ac:dyDescent="0.25">
      <c r="D274" s="52"/>
    </row>
    <row r="275" spans="4:4" x14ac:dyDescent="0.25">
      <c r="D275" s="52"/>
    </row>
    <row r="276" spans="4:4" x14ac:dyDescent="0.25">
      <c r="D276" s="52"/>
    </row>
    <row r="277" spans="4:4" x14ac:dyDescent="0.25">
      <c r="D277" s="52"/>
    </row>
    <row r="278" spans="4:4" x14ac:dyDescent="0.25">
      <c r="D278" s="52"/>
    </row>
    <row r="279" spans="4:4" x14ac:dyDescent="0.25">
      <c r="D279" s="52"/>
    </row>
    <row r="280" spans="4:4" x14ac:dyDescent="0.25">
      <c r="D280" s="52"/>
    </row>
    <row r="281" spans="4:4" x14ac:dyDescent="0.25">
      <c r="D281" s="52"/>
    </row>
    <row r="282" spans="4:4" x14ac:dyDescent="0.25">
      <c r="D282" s="52"/>
    </row>
    <row r="283" spans="4:4" x14ac:dyDescent="0.25">
      <c r="D283" s="52"/>
    </row>
    <row r="284" spans="4:4" x14ac:dyDescent="0.25">
      <c r="D284" s="52"/>
    </row>
    <row r="285" spans="4:4" x14ac:dyDescent="0.25">
      <c r="D285" s="52"/>
    </row>
    <row r="286" spans="4:4" x14ac:dyDescent="0.25">
      <c r="D286" s="52"/>
    </row>
    <row r="287" spans="4:4" x14ac:dyDescent="0.25">
      <c r="D287" s="52"/>
    </row>
    <row r="288" spans="4:4" x14ac:dyDescent="0.25">
      <c r="D288" s="52"/>
    </row>
    <row r="289" spans="4:4" x14ac:dyDescent="0.25">
      <c r="D289" s="52"/>
    </row>
    <row r="290" spans="4:4" x14ac:dyDescent="0.25">
      <c r="D290" s="52"/>
    </row>
    <row r="291" spans="4:4" x14ac:dyDescent="0.25">
      <c r="D291" s="52"/>
    </row>
    <row r="292" spans="4:4" x14ac:dyDescent="0.25">
      <c r="D292" s="52"/>
    </row>
    <row r="293" spans="4:4" x14ac:dyDescent="0.25">
      <c r="D293" s="52"/>
    </row>
    <row r="294" spans="4:4" x14ac:dyDescent="0.25">
      <c r="D294" s="52"/>
    </row>
    <row r="295" spans="4:4" x14ac:dyDescent="0.25">
      <c r="D295" s="52"/>
    </row>
    <row r="296" spans="4:4" x14ac:dyDescent="0.25">
      <c r="D296" s="52"/>
    </row>
    <row r="297" spans="4:4" x14ac:dyDescent="0.25">
      <c r="D297" s="52"/>
    </row>
    <row r="298" spans="4:4" x14ac:dyDescent="0.25">
      <c r="D298" s="52"/>
    </row>
    <row r="299" spans="4:4" x14ac:dyDescent="0.25">
      <c r="D299" s="52"/>
    </row>
    <row r="300" spans="4:4" x14ac:dyDescent="0.25">
      <c r="D300" s="52"/>
    </row>
    <row r="301" spans="4:4" x14ac:dyDescent="0.25">
      <c r="D301" s="52"/>
    </row>
    <row r="302" spans="4:4" x14ac:dyDescent="0.25">
      <c r="D302" s="52"/>
    </row>
    <row r="303" spans="4:4" x14ac:dyDescent="0.25">
      <c r="D303" s="52"/>
    </row>
    <row r="304" spans="4:4" x14ac:dyDescent="0.25">
      <c r="D304" s="52"/>
    </row>
    <row r="305" spans="4:4" x14ac:dyDescent="0.25">
      <c r="D305" s="52"/>
    </row>
    <row r="306" spans="4:4" x14ac:dyDescent="0.25">
      <c r="D306" s="52"/>
    </row>
    <row r="307" spans="4:4" x14ac:dyDescent="0.25">
      <c r="D307" s="52"/>
    </row>
    <row r="308" spans="4:4" x14ac:dyDescent="0.25">
      <c r="D308" s="52"/>
    </row>
    <row r="309" spans="4:4" x14ac:dyDescent="0.25">
      <c r="D309" s="52"/>
    </row>
    <row r="310" spans="4:4" x14ac:dyDescent="0.25">
      <c r="D310" s="52"/>
    </row>
    <row r="311" spans="4:4" x14ac:dyDescent="0.25">
      <c r="D311" s="52"/>
    </row>
    <row r="312" spans="4:4" x14ac:dyDescent="0.25">
      <c r="D312" s="52"/>
    </row>
    <row r="313" spans="4:4" x14ac:dyDescent="0.25">
      <c r="D313" s="52"/>
    </row>
    <row r="314" spans="4:4" x14ac:dyDescent="0.25">
      <c r="D314" s="52"/>
    </row>
    <row r="315" spans="4:4" x14ac:dyDescent="0.25">
      <c r="D315" s="52"/>
    </row>
    <row r="316" spans="4:4" x14ac:dyDescent="0.25">
      <c r="D316" s="52"/>
    </row>
    <row r="317" spans="4:4" x14ac:dyDescent="0.25">
      <c r="D317" s="52"/>
    </row>
    <row r="318" spans="4:4" x14ac:dyDescent="0.25">
      <c r="D318" s="52"/>
    </row>
    <row r="319" spans="4:4" x14ac:dyDescent="0.25">
      <c r="D319" s="52"/>
    </row>
    <row r="320" spans="4:4" x14ac:dyDescent="0.25">
      <c r="D320" s="52"/>
    </row>
    <row r="321" spans="4:4" x14ac:dyDescent="0.25">
      <c r="D321" s="52"/>
    </row>
    <row r="322" spans="4:4" x14ac:dyDescent="0.25">
      <c r="D322" s="52"/>
    </row>
    <row r="323" spans="4:4" x14ac:dyDescent="0.25">
      <c r="D323" s="52"/>
    </row>
    <row r="324" spans="4:4" x14ac:dyDescent="0.25">
      <c r="D324" s="52"/>
    </row>
    <row r="325" spans="4:4" x14ac:dyDescent="0.25">
      <c r="D325" s="52"/>
    </row>
    <row r="326" spans="4:4" x14ac:dyDescent="0.25">
      <c r="D326" s="52"/>
    </row>
    <row r="327" spans="4:4" x14ac:dyDescent="0.25">
      <c r="D327" s="52"/>
    </row>
    <row r="328" spans="4:4" x14ac:dyDescent="0.25">
      <c r="D328" s="52"/>
    </row>
    <row r="329" spans="4:4" x14ac:dyDescent="0.25">
      <c r="D329" s="52"/>
    </row>
    <row r="330" spans="4:4" x14ac:dyDescent="0.25">
      <c r="D330" s="52"/>
    </row>
    <row r="331" spans="4:4" x14ac:dyDescent="0.25">
      <c r="D331" s="52"/>
    </row>
    <row r="332" spans="4:4" x14ac:dyDescent="0.25">
      <c r="D332" s="52"/>
    </row>
    <row r="333" spans="4:4" x14ac:dyDescent="0.25">
      <c r="D333" s="52"/>
    </row>
    <row r="334" spans="4:4" x14ac:dyDescent="0.25">
      <c r="D334" s="52"/>
    </row>
    <row r="335" spans="4:4" x14ac:dyDescent="0.25">
      <c r="D335" s="52"/>
    </row>
    <row r="336" spans="4:4" x14ac:dyDescent="0.25">
      <c r="D336" s="52"/>
    </row>
    <row r="337" spans="4:4" x14ac:dyDescent="0.25">
      <c r="D337" s="52"/>
    </row>
    <row r="338" spans="4:4" x14ac:dyDescent="0.25">
      <c r="D338" s="52"/>
    </row>
    <row r="339" spans="4:4" x14ac:dyDescent="0.25">
      <c r="D339" s="52"/>
    </row>
    <row r="340" spans="4:4" x14ac:dyDescent="0.25">
      <c r="D340" s="52"/>
    </row>
    <row r="341" spans="4:4" x14ac:dyDescent="0.25">
      <c r="D341" s="52"/>
    </row>
    <row r="342" spans="4:4" x14ac:dyDescent="0.25">
      <c r="D342" s="52"/>
    </row>
    <row r="343" spans="4:4" x14ac:dyDescent="0.25">
      <c r="D343" s="52"/>
    </row>
    <row r="344" spans="4:4" x14ac:dyDescent="0.25">
      <c r="D344" s="52"/>
    </row>
    <row r="345" spans="4:4" x14ac:dyDescent="0.25">
      <c r="D345" s="52"/>
    </row>
    <row r="346" spans="4:4" x14ac:dyDescent="0.25">
      <c r="D346" s="52"/>
    </row>
    <row r="347" spans="4:4" x14ac:dyDescent="0.25">
      <c r="D347" s="52"/>
    </row>
    <row r="348" spans="4:4" x14ac:dyDescent="0.25">
      <c r="D348" s="52"/>
    </row>
    <row r="349" spans="4:4" x14ac:dyDescent="0.25">
      <c r="D349" s="52"/>
    </row>
    <row r="350" spans="4:4" x14ac:dyDescent="0.25">
      <c r="D350" s="52"/>
    </row>
    <row r="351" spans="4:4" x14ac:dyDescent="0.25">
      <c r="D351" s="52"/>
    </row>
    <row r="352" spans="4:4" x14ac:dyDescent="0.25">
      <c r="D352" s="52"/>
    </row>
    <row r="353" spans="4:4" x14ac:dyDescent="0.25">
      <c r="D353" s="52"/>
    </row>
    <row r="354" spans="4:4" x14ac:dyDescent="0.25">
      <c r="D354" s="52"/>
    </row>
    <row r="355" spans="4:4" x14ac:dyDescent="0.25">
      <c r="D355" s="52"/>
    </row>
    <row r="356" spans="4:4" x14ac:dyDescent="0.25">
      <c r="D356" s="52"/>
    </row>
    <row r="357" spans="4:4" x14ac:dyDescent="0.25">
      <c r="D357" s="52"/>
    </row>
    <row r="358" spans="4:4" x14ac:dyDescent="0.25">
      <c r="D358" s="52"/>
    </row>
    <row r="359" spans="4:4" x14ac:dyDescent="0.25">
      <c r="D359" s="52"/>
    </row>
    <row r="360" spans="4:4" x14ac:dyDescent="0.25">
      <c r="D360" s="52"/>
    </row>
    <row r="361" spans="4:4" x14ac:dyDescent="0.25">
      <c r="D361" s="52"/>
    </row>
    <row r="362" spans="4:4" x14ac:dyDescent="0.25">
      <c r="D362" s="52"/>
    </row>
    <row r="363" spans="4:4" x14ac:dyDescent="0.25">
      <c r="D363" s="52"/>
    </row>
    <row r="364" spans="4:4" x14ac:dyDescent="0.25">
      <c r="D364" s="52"/>
    </row>
    <row r="365" spans="4:4" x14ac:dyDescent="0.25">
      <c r="D365" s="52"/>
    </row>
    <row r="366" spans="4:4" x14ac:dyDescent="0.25">
      <c r="D366" s="52"/>
    </row>
    <row r="367" spans="4:4" x14ac:dyDescent="0.25">
      <c r="D367" s="52"/>
    </row>
    <row r="368" spans="4:4" x14ac:dyDescent="0.25">
      <c r="D368" s="52"/>
    </row>
    <row r="369" spans="4:4" x14ac:dyDescent="0.25">
      <c r="D369" s="52"/>
    </row>
    <row r="370" spans="4:4" x14ac:dyDescent="0.25">
      <c r="D370" s="52"/>
    </row>
    <row r="371" spans="4:4" x14ac:dyDescent="0.25">
      <c r="D371" s="52"/>
    </row>
    <row r="372" spans="4:4" x14ac:dyDescent="0.25">
      <c r="D372" s="52"/>
    </row>
    <row r="373" spans="4:4" x14ac:dyDescent="0.25">
      <c r="D373" s="52"/>
    </row>
    <row r="374" spans="4:4" x14ac:dyDescent="0.25">
      <c r="D374" s="52"/>
    </row>
    <row r="375" spans="4:4" x14ac:dyDescent="0.25">
      <c r="D375" s="52"/>
    </row>
    <row r="376" spans="4:4" x14ac:dyDescent="0.25">
      <c r="D376" s="52"/>
    </row>
    <row r="377" spans="4:4" x14ac:dyDescent="0.25">
      <c r="D377" s="52"/>
    </row>
    <row r="378" spans="4:4" x14ac:dyDescent="0.25">
      <c r="D378" s="52"/>
    </row>
    <row r="379" spans="4:4" x14ac:dyDescent="0.25">
      <c r="D379" s="52"/>
    </row>
    <row r="380" spans="4:4" x14ac:dyDescent="0.25">
      <c r="D380" s="52"/>
    </row>
    <row r="381" spans="4:4" x14ac:dyDescent="0.25">
      <c r="D381" s="52"/>
    </row>
    <row r="382" spans="4:4" x14ac:dyDescent="0.25">
      <c r="D382" s="52"/>
    </row>
    <row r="383" spans="4:4" x14ac:dyDescent="0.25">
      <c r="D383" s="52"/>
    </row>
    <row r="384" spans="4:4" x14ac:dyDescent="0.25">
      <c r="D384" s="52"/>
    </row>
    <row r="385" spans="4:4" x14ac:dyDescent="0.25">
      <c r="D385" s="52"/>
    </row>
    <row r="386" spans="4:4" x14ac:dyDescent="0.25">
      <c r="D386" s="52"/>
    </row>
    <row r="387" spans="4:4" x14ac:dyDescent="0.25">
      <c r="D387" s="52"/>
    </row>
    <row r="388" spans="4:4" x14ac:dyDescent="0.25">
      <c r="D388" s="52"/>
    </row>
    <row r="389" spans="4:4" x14ac:dyDescent="0.25">
      <c r="D389" s="52"/>
    </row>
    <row r="390" spans="4:4" x14ac:dyDescent="0.25">
      <c r="D390" s="52"/>
    </row>
    <row r="391" spans="4:4" x14ac:dyDescent="0.25">
      <c r="D391" s="52"/>
    </row>
    <row r="392" spans="4:4" x14ac:dyDescent="0.25">
      <c r="D392" s="52"/>
    </row>
    <row r="393" spans="4:4" x14ac:dyDescent="0.25">
      <c r="D393" s="52"/>
    </row>
    <row r="394" spans="4:4" x14ac:dyDescent="0.25">
      <c r="D394" s="52"/>
    </row>
    <row r="395" spans="4:4" x14ac:dyDescent="0.25">
      <c r="D395" s="52"/>
    </row>
    <row r="396" spans="4:4" x14ac:dyDescent="0.25">
      <c r="D396" s="52"/>
    </row>
    <row r="397" spans="4:4" x14ac:dyDescent="0.25">
      <c r="D397" s="52"/>
    </row>
    <row r="398" spans="4:4" x14ac:dyDescent="0.25">
      <c r="D398" s="52"/>
    </row>
    <row r="399" spans="4:4" x14ac:dyDescent="0.25">
      <c r="D399" s="52"/>
    </row>
    <row r="400" spans="4:4" x14ac:dyDescent="0.25">
      <c r="D400" s="52"/>
    </row>
    <row r="401" spans="4:4" x14ac:dyDescent="0.25">
      <c r="D401" s="52"/>
    </row>
    <row r="402" spans="4:4" x14ac:dyDescent="0.25">
      <c r="D402" s="52"/>
    </row>
    <row r="403" spans="4:4" x14ac:dyDescent="0.25">
      <c r="D403" s="52"/>
    </row>
    <row r="404" spans="4:4" x14ac:dyDescent="0.25">
      <c r="D404" s="52"/>
    </row>
    <row r="405" spans="4:4" x14ac:dyDescent="0.25">
      <c r="D405" s="52"/>
    </row>
    <row r="406" spans="4:4" x14ac:dyDescent="0.25">
      <c r="D406" s="52"/>
    </row>
    <row r="407" spans="4:4" x14ac:dyDescent="0.25">
      <c r="D407" s="52"/>
    </row>
    <row r="408" spans="4:4" x14ac:dyDescent="0.25">
      <c r="D408" s="52"/>
    </row>
    <row r="409" spans="4:4" x14ac:dyDescent="0.25">
      <c r="D409" s="52"/>
    </row>
    <row r="410" spans="4:4" x14ac:dyDescent="0.25">
      <c r="D410" s="52"/>
    </row>
    <row r="411" spans="4:4" x14ac:dyDescent="0.25">
      <c r="D411" s="52"/>
    </row>
    <row r="412" spans="4:4" x14ac:dyDescent="0.25">
      <c r="D412" s="52"/>
    </row>
    <row r="413" spans="4:4" x14ac:dyDescent="0.25">
      <c r="D413" s="52"/>
    </row>
    <row r="414" spans="4:4" x14ac:dyDescent="0.25">
      <c r="D414" s="52"/>
    </row>
    <row r="415" spans="4:4" x14ac:dyDescent="0.25">
      <c r="D415" s="52"/>
    </row>
    <row r="416" spans="4:4" x14ac:dyDescent="0.25">
      <c r="D416" s="52"/>
    </row>
    <row r="417" spans="4:4" x14ac:dyDescent="0.25">
      <c r="D417" s="52"/>
    </row>
    <row r="418" spans="4:4" x14ac:dyDescent="0.25">
      <c r="D418" s="52"/>
    </row>
    <row r="419" spans="4:4" x14ac:dyDescent="0.25">
      <c r="D419" s="52"/>
    </row>
    <row r="420" spans="4:4" x14ac:dyDescent="0.25">
      <c r="D420" s="52"/>
    </row>
    <row r="421" spans="4:4" x14ac:dyDescent="0.25">
      <c r="D421" s="52"/>
    </row>
    <row r="422" spans="4:4" x14ac:dyDescent="0.25">
      <c r="D422" s="52"/>
    </row>
    <row r="423" spans="4:4" x14ac:dyDescent="0.25">
      <c r="D423" s="52"/>
    </row>
    <row r="424" spans="4:4" x14ac:dyDescent="0.25">
      <c r="D424" s="52"/>
    </row>
    <row r="425" spans="4:4" x14ac:dyDescent="0.25">
      <c r="D425" s="52"/>
    </row>
    <row r="426" spans="4:4" x14ac:dyDescent="0.25">
      <c r="D426" s="52"/>
    </row>
    <row r="427" spans="4:4" x14ac:dyDescent="0.25">
      <c r="D427" s="52"/>
    </row>
    <row r="428" spans="4:4" x14ac:dyDescent="0.25">
      <c r="D428" s="52"/>
    </row>
    <row r="429" spans="4:4" x14ac:dyDescent="0.25">
      <c r="D429" s="52"/>
    </row>
    <row r="430" spans="4:4" x14ac:dyDescent="0.25">
      <c r="D430" s="52"/>
    </row>
    <row r="431" spans="4:4" x14ac:dyDescent="0.25">
      <c r="D431" s="52"/>
    </row>
    <row r="432" spans="4:4" x14ac:dyDescent="0.25">
      <c r="D432" s="52"/>
    </row>
    <row r="433" spans="4:4" x14ac:dyDescent="0.25">
      <c r="D433" s="52"/>
    </row>
    <row r="434" spans="4:4" x14ac:dyDescent="0.25">
      <c r="D434" s="52"/>
    </row>
    <row r="435" spans="4:4" x14ac:dyDescent="0.25">
      <c r="D435" s="52"/>
    </row>
    <row r="436" spans="4:4" x14ac:dyDescent="0.25">
      <c r="D436" s="52"/>
    </row>
    <row r="437" spans="4:4" x14ac:dyDescent="0.25">
      <c r="D437" s="52"/>
    </row>
    <row r="438" spans="4:4" x14ac:dyDescent="0.25">
      <c r="D438" s="52"/>
    </row>
    <row r="439" spans="4:4" x14ac:dyDescent="0.25">
      <c r="D439" s="52"/>
    </row>
    <row r="440" spans="4:4" x14ac:dyDescent="0.25">
      <c r="D440" s="52"/>
    </row>
    <row r="441" spans="4:4" x14ac:dyDescent="0.25">
      <c r="D441" s="52"/>
    </row>
    <row r="442" spans="4:4" x14ac:dyDescent="0.25">
      <c r="D442" s="52"/>
    </row>
    <row r="443" spans="4:4" x14ac:dyDescent="0.25">
      <c r="D443" s="52"/>
    </row>
    <row r="444" spans="4:4" x14ac:dyDescent="0.25">
      <c r="D444" s="52"/>
    </row>
    <row r="445" spans="4:4" x14ac:dyDescent="0.25">
      <c r="D445" s="52"/>
    </row>
    <row r="446" spans="4:4" x14ac:dyDescent="0.25">
      <c r="D446" s="52"/>
    </row>
    <row r="447" spans="4:4" x14ac:dyDescent="0.25">
      <c r="D447" s="52"/>
    </row>
    <row r="448" spans="4:4" x14ac:dyDescent="0.25">
      <c r="D448" s="52"/>
    </row>
    <row r="449" spans="4:4" x14ac:dyDescent="0.25">
      <c r="D449" s="52"/>
    </row>
    <row r="450" spans="4:4" x14ac:dyDescent="0.25">
      <c r="D450" s="52"/>
    </row>
    <row r="451" spans="4:4" x14ac:dyDescent="0.25">
      <c r="D451" s="52"/>
    </row>
    <row r="452" spans="4:4" x14ac:dyDescent="0.25">
      <c r="D452" s="52"/>
    </row>
    <row r="453" spans="4:4" x14ac:dyDescent="0.25">
      <c r="D453" s="52"/>
    </row>
    <row r="454" spans="4:4" x14ac:dyDescent="0.25">
      <c r="D454" s="52"/>
    </row>
    <row r="455" spans="4:4" x14ac:dyDescent="0.25">
      <c r="D455" s="52"/>
    </row>
    <row r="456" spans="4:4" x14ac:dyDescent="0.25">
      <c r="D456" s="52"/>
    </row>
    <row r="457" spans="4:4" x14ac:dyDescent="0.25">
      <c r="D457" s="52"/>
    </row>
    <row r="458" spans="4:4" x14ac:dyDescent="0.25">
      <c r="D458" s="52"/>
    </row>
    <row r="459" spans="4:4" x14ac:dyDescent="0.25">
      <c r="D459" s="52"/>
    </row>
    <row r="460" spans="4:4" x14ac:dyDescent="0.25">
      <c r="D460" s="52"/>
    </row>
    <row r="461" spans="4:4" x14ac:dyDescent="0.25">
      <c r="D461" s="52"/>
    </row>
    <row r="462" spans="4:4" x14ac:dyDescent="0.25">
      <c r="D462" s="52"/>
    </row>
    <row r="463" spans="4:4" x14ac:dyDescent="0.25">
      <c r="D463" s="52"/>
    </row>
    <row r="464" spans="4:4" x14ac:dyDescent="0.25">
      <c r="D464" s="52"/>
    </row>
    <row r="465" spans="4:4" x14ac:dyDescent="0.25">
      <c r="D465" s="52"/>
    </row>
    <row r="466" spans="4:4" x14ac:dyDescent="0.25">
      <c r="D466" s="52"/>
    </row>
    <row r="467" spans="4:4" x14ac:dyDescent="0.25">
      <c r="D467" s="52"/>
    </row>
    <row r="468" spans="4:4" x14ac:dyDescent="0.25">
      <c r="D468" s="52"/>
    </row>
    <row r="469" spans="4:4" x14ac:dyDescent="0.25">
      <c r="D469" s="52"/>
    </row>
    <row r="470" spans="4:4" x14ac:dyDescent="0.25">
      <c r="D470" s="52"/>
    </row>
    <row r="471" spans="4:4" x14ac:dyDescent="0.25">
      <c r="D471" s="52"/>
    </row>
    <row r="472" spans="4:4" x14ac:dyDescent="0.25">
      <c r="D472" s="52"/>
    </row>
    <row r="473" spans="4:4" x14ac:dyDescent="0.25">
      <c r="D473" s="52"/>
    </row>
    <row r="474" spans="4:4" x14ac:dyDescent="0.25">
      <c r="D474" s="52"/>
    </row>
    <row r="475" spans="4:4" x14ac:dyDescent="0.25">
      <c r="D475" s="52"/>
    </row>
    <row r="476" spans="4:4" x14ac:dyDescent="0.25">
      <c r="D476" s="52"/>
    </row>
    <row r="477" spans="4:4" x14ac:dyDescent="0.25">
      <c r="D477" s="52"/>
    </row>
    <row r="478" spans="4:4" x14ac:dyDescent="0.25">
      <c r="D478" s="52"/>
    </row>
    <row r="479" spans="4:4" x14ac:dyDescent="0.25">
      <c r="D479" s="52"/>
    </row>
    <row r="480" spans="4:4" x14ac:dyDescent="0.25">
      <c r="D480" s="52"/>
    </row>
    <row r="481" spans="4:4" x14ac:dyDescent="0.25">
      <c r="D481" s="52"/>
    </row>
    <row r="482" spans="4:4" x14ac:dyDescent="0.25">
      <c r="D482" s="52"/>
    </row>
    <row r="483" spans="4:4" x14ac:dyDescent="0.25">
      <c r="D483" s="52"/>
    </row>
    <row r="484" spans="4:4" x14ac:dyDescent="0.25">
      <c r="D484" s="52"/>
    </row>
    <row r="485" spans="4:4" x14ac:dyDescent="0.25">
      <c r="D485" s="52"/>
    </row>
    <row r="486" spans="4:4" x14ac:dyDescent="0.25">
      <c r="D486" s="52"/>
    </row>
    <row r="487" spans="4:4" x14ac:dyDescent="0.25">
      <c r="D487" s="52"/>
    </row>
    <row r="488" spans="4:4" x14ac:dyDescent="0.25">
      <c r="D488" s="52"/>
    </row>
    <row r="489" spans="4:4" x14ac:dyDescent="0.25">
      <c r="D489" s="52"/>
    </row>
    <row r="490" spans="4:4" x14ac:dyDescent="0.25">
      <c r="D490" s="52"/>
    </row>
    <row r="491" spans="4:4" x14ac:dyDescent="0.25">
      <c r="D491" s="52"/>
    </row>
    <row r="492" spans="4:4" x14ac:dyDescent="0.25">
      <c r="D492" s="52"/>
    </row>
    <row r="493" spans="4:4" x14ac:dyDescent="0.25">
      <c r="D493" s="52"/>
    </row>
    <row r="494" spans="4:4" x14ac:dyDescent="0.25">
      <c r="D494" s="52"/>
    </row>
    <row r="495" spans="4:4" x14ac:dyDescent="0.25">
      <c r="D495" s="52"/>
    </row>
    <row r="496" spans="4:4" x14ac:dyDescent="0.25">
      <c r="D496" s="52"/>
    </row>
    <row r="497" spans="4:4" x14ac:dyDescent="0.25">
      <c r="D497" s="52"/>
    </row>
    <row r="498" spans="4:4" x14ac:dyDescent="0.25">
      <c r="D498" s="52"/>
    </row>
    <row r="499" spans="4:4" x14ac:dyDescent="0.25">
      <c r="D499" s="52"/>
    </row>
    <row r="500" spans="4:4" x14ac:dyDescent="0.25">
      <c r="D500" s="52"/>
    </row>
    <row r="501" spans="4:4" x14ac:dyDescent="0.25">
      <c r="D501" s="52"/>
    </row>
    <row r="502" spans="4:4" x14ac:dyDescent="0.25">
      <c r="D502" s="52"/>
    </row>
    <row r="503" spans="4:4" x14ac:dyDescent="0.25">
      <c r="D503" s="52"/>
    </row>
    <row r="504" spans="4:4" x14ac:dyDescent="0.25">
      <c r="D504" s="52"/>
    </row>
    <row r="505" spans="4:4" x14ac:dyDescent="0.25">
      <c r="D505" s="52"/>
    </row>
    <row r="506" spans="4:4" x14ac:dyDescent="0.25">
      <c r="D506" s="52"/>
    </row>
    <row r="507" spans="4:4" x14ac:dyDescent="0.25">
      <c r="D507" s="52"/>
    </row>
    <row r="508" spans="4:4" x14ac:dyDescent="0.25">
      <c r="D508" s="52"/>
    </row>
    <row r="509" spans="4:4" x14ac:dyDescent="0.25">
      <c r="D509" s="52"/>
    </row>
    <row r="510" spans="4:4" x14ac:dyDescent="0.25">
      <c r="D510" s="52"/>
    </row>
    <row r="511" spans="4:4" x14ac:dyDescent="0.25">
      <c r="D511" s="52"/>
    </row>
    <row r="512" spans="4:4" x14ac:dyDescent="0.25">
      <c r="D512" s="52"/>
    </row>
    <row r="513" spans="4:4" x14ac:dyDescent="0.25">
      <c r="D513" s="52"/>
    </row>
    <row r="514" spans="4:4" x14ac:dyDescent="0.25">
      <c r="D514" s="52"/>
    </row>
    <row r="515" spans="4:4" x14ac:dyDescent="0.25">
      <c r="D515" s="52"/>
    </row>
    <row r="516" spans="4:4" x14ac:dyDescent="0.25">
      <c r="D516" s="52"/>
    </row>
    <row r="517" spans="4:4" x14ac:dyDescent="0.25">
      <c r="D517" s="52"/>
    </row>
    <row r="518" spans="4:4" x14ac:dyDescent="0.25">
      <c r="D518" s="52"/>
    </row>
    <row r="519" spans="4:4" x14ac:dyDescent="0.25">
      <c r="D519" s="52"/>
    </row>
    <row r="520" spans="4:4" x14ac:dyDescent="0.25">
      <c r="D520" s="52"/>
    </row>
    <row r="521" spans="4:4" x14ac:dyDescent="0.25">
      <c r="D521" s="52"/>
    </row>
    <row r="522" spans="4:4" x14ac:dyDescent="0.25">
      <c r="D522" s="52"/>
    </row>
    <row r="523" spans="4:4" x14ac:dyDescent="0.25">
      <c r="D523" s="52"/>
    </row>
    <row r="524" spans="4:4" x14ac:dyDescent="0.25">
      <c r="D524" s="52"/>
    </row>
    <row r="525" spans="4:4" x14ac:dyDescent="0.25">
      <c r="D525" s="52"/>
    </row>
    <row r="526" spans="4:4" x14ac:dyDescent="0.25">
      <c r="D526" s="52"/>
    </row>
    <row r="527" spans="4:4" x14ac:dyDescent="0.25">
      <c r="D527" s="52"/>
    </row>
    <row r="528" spans="4:4" x14ac:dyDescent="0.25">
      <c r="D528" s="52"/>
    </row>
    <row r="529" spans="4:4" x14ac:dyDescent="0.25">
      <c r="D529" s="52"/>
    </row>
    <row r="530" spans="4:4" x14ac:dyDescent="0.25">
      <c r="D530" s="52"/>
    </row>
    <row r="531" spans="4:4" x14ac:dyDescent="0.25">
      <c r="D531" s="52"/>
    </row>
    <row r="532" spans="4:4" x14ac:dyDescent="0.25">
      <c r="D532" s="52"/>
    </row>
    <row r="533" spans="4:4" x14ac:dyDescent="0.25">
      <c r="D533" s="52"/>
    </row>
    <row r="534" spans="4:4" x14ac:dyDescent="0.25">
      <c r="D534" s="52"/>
    </row>
    <row r="535" spans="4:4" x14ac:dyDescent="0.25">
      <c r="D535" s="52"/>
    </row>
    <row r="536" spans="4:4" x14ac:dyDescent="0.25">
      <c r="D536" s="52"/>
    </row>
    <row r="537" spans="4:4" x14ac:dyDescent="0.25">
      <c r="D537" s="52"/>
    </row>
    <row r="538" spans="4:4" x14ac:dyDescent="0.25">
      <c r="D538" s="52"/>
    </row>
    <row r="539" spans="4:4" x14ac:dyDescent="0.25">
      <c r="D539" s="52"/>
    </row>
    <row r="540" spans="4:4" x14ac:dyDescent="0.25">
      <c r="D540" s="52"/>
    </row>
    <row r="541" spans="4:4" x14ac:dyDescent="0.25">
      <c r="D541" s="52"/>
    </row>
    <row r="542" spans="4:4" x14ac:dyDescent="0.25">
      <c r="D542" s="52"/>
    </row>
    <row r="543" spans="4:4" x14ac:dyDescent="0.25">
      <c r="D543" s="52"/>
    </row>
    <row r="544" spans="4:4" x14ac:dyDescent="0.25">
      <c r="D544" s="52"/>
    </row>
    <row r="545" spans="4:4" x14ac:dyDescent="0.25">
      <c r="D545" s="52"/>
    </row>
    <row r="546" spans="4:4" x14ac:dyDescent="0.25">
      <c r="D546" s="52"/>
    </row>
    <row r="547" spans="4:4" x14ac:dyDescent="0.25">
      <c r="D547" s="52"/>
    </row>
    <row r="548" spans="4:4" x14ac:dyDescent="0.25">
      <c r="D548" s="52"/>
    </row>
    <row r="549" spans="4:4" x14ac:dyDescent="0.25">
      <c r="D549" s="52"/>
    </row>
    <row r="550" spans="4:4" x14ac:dyDescent="0.25">
      <c r="D550" s="52"/>
    </row>
    <row r="551" spans="4:4" x14ac:dyDescent="0.25">
      <c r="D551" s="52"/>
    </row>
    <row r="552" spans="4:4" x14ac:dyDescent="0.25">
      <c r="D552" s="52"/>
    </row>
    <row r="553" spans="4:4" x14ac:dyDescent="0.25">
      <c r="D553" s="52"/>
    </row>
    <row r="554" spans="4:4" x14ac:dyDescent="0.25">
      <c r="D554" s="52"/>
    </row>
    <row r="555" spans="4:4" x14ac:dyDescent="0.25">
      <c r="D555" s="52"/>
    </row>
    <row r="556" spans="4:4" x14ac:dyDescent="0.25">
      <c r="D556" s="52"/>
    </row>
    <row r="557" spans="4:4" x14ac:dyDescent="0.25">
      <c r="D557" s="52"/>
    </row>
    <row r="558" spans="4:4" x14ac:dyDescent="0.25">
      <c r="D558" s="52"/>
    </row>
    <row r="559" spans="4:4" x14ac:dyDescent="0.25">
      <c r="D559" s="52"/>
    </row>
    <row r="560" spans="4:4" x14ac:dyDescent="0.25">
      <c r="D560" s="52"/>
    </row>
    <row r="561" spans="4:4" x14ac:dyDescent="0.25">
      <c r="D561" s="52"/>
    </row>
    <row r="562" spans="4:4" x14ac:dyDescent="0.25">
      <c r="D562" s="52"/>
    </row>
    <row r="563" spans="4:4" x14ac:dyDescent="0.25">
      <c r="D563" s="52"/>
    </row>
    <row r="564" spans="4:4" x14ac:dyDescent="0.25">
      <c r="D564" s="52"/>
    </row>
    <row r="565" spans="4:4" x14ac:dyDescent="0.25">
      <c r="D565" s="52"/>
    </row>
    <row r="566" spans="4:4" x14ac:dyDescent="0.25">
      <c r="D566" s="52"/>
    </row>
    <row r="567" spans="4:4" x14ac:dyDescent="0.25">
      <c r="D567" s="52"/>
    </row>
    <row r="568" spans="4:4" x14ac:dyDescent="0.25">
      <c r="D568" s="52"/>
    </row>
    <row r="569" spans="4:4" x14ac:dyDescent="0.25">
      <c r="D569" s="52"/>
    </row>
    <row r="570" spans="4:4" x14ac:dyDescent="0.25">
      <c r="D570" s="52"/>
    </row>
    <row r="571" spans="4:4" x14ac:dyDescent="0.25">
      <c r="D571" s="52"/>
    </row>
    <row r="572" spans="4:4" x14ac:dyDescent="0.25">
      <c r="D572" s="52"/>
    </row>
    <row r="573" spans="4:4" x14ac:dyDescent="0.25">
      <c r="D573" s="52"/>
    </row>
    <row r="574" spans="4:4" x14ac:dyDescent="0.25">
      <c r="D574" s="52"/>
    </row>
    <row r="575" spans="4:4" x14ac:dyDescent="0.25">
      <c r="D575" s="52"/>
    </row>
    <row r="576" spans="4:4" x14ac:dyDescent="0.25">
      <c r="D576" s="52"/>
    </row>
    <row r="577" spans="4:4" x14ac:dyDescent="0.25">
      <c r="D577" s="52"/>
    </row>
    <row r="578" spans="4:4" x14ac:dyDescent="0.25">
      <c r="D578" s="52"/>
    </row>
    <row r="579" spans="4:4" x14ac:dyDescent="0.25">
      <c r="D579" s="52"/>
    </row>
    <row r="580" spans="4:4" x14ac:dyDescent="0.25">
      <c r="D580" s="52"/>
    </row>
    <row r="581" spans="4:4" x14ac:dyDescent="0.25">
      <c r="D581" s="52"/>
    </row>
    <row r="582" spans="4:4" x14ac:dyDescent="0.25">
      <c r="D582" s="52"/>
    </row>
    <row r="583" spans="4:4" x14ac:dyDescent="0.25">
      <c r="D583" s="52"/>
    </row>
    <row r="584" spans="4:4" x14ac:dyDescent="0.25">
      <c r="D584" s="52"/>
    </row>
    <row r="585" spans="4:4" x14ac:dyDescent="0.25">
      <c r="D585" s="52"/>
    </row>
    <row r="586" spans="4:4" x14ac:dyDescent="0.25">
      <c r="D586" s="52"/>
    </row>
    <row r="587" spans="4:4" x14ac:dyDescent="0.25">
      <c r="D587" s="52"/>
    </row>
    <row r="588" spans="4:4" x14ac:dyDescent="0.25">
      <c r="D588" s="52"/>
    </row>
    <row r="589" spans="4:4" x14ac:dyDescent="0.25">
      <c r="D589" s="52"/>
    </row>
    <row r="590" spans="4:4" x14ac:dyDescent="0.25">
      <c r="D590" s="52"/>
    </row>
    <row r="591" spans="4:4" x14ac:dyDescent="0.25">
      <c r="D591" s="52"/>
    </row>
    <row r="592" spans="4:4" x14ac:dyDescent="0.25">
      <c r="D592" s="52"/>
    </row>
  </sheetData>
  <pageMargins left="0.15748031496062992" right="0.15748031496062992" top="0.43307086614173229" bottom="0.23622047244094491" header="0.31496062992125984" footer="0.15748031496062992"/>
  <pageSetup paperSize="5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ie-27 do trimestre 2025</vt:lpstr>
      <vt:lpstr>ie-27 educación </vt:lpstr>
      <vt:lpstr>papel de trabajo para 1er trim</vt:lpstr>
      <vt:lpstr>modelo</vt:lpstr>
      <vt:lpstr>'ie-27 do trimestre 2025'!Área_de_impresión</vt:lpstr>
      <vt:lpstr>'ie-27 educación '!Área_de_impresión</vt:lpstr>
      <vt:lpstr>modelo!Área_de_impresión</vt:lpstr>
      <vt:lpstr>'papel de trabajo para 1er trim'!Área_de_impresión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Mariela Tramontín</dc:creator>
  <cp:lastModifiedBy>Sonia Mabel Gozalez</cp:lastModifiedBy>
  <cp:lastPrinted>2025-08-18T20:25:38Z</cp:lastPrinted>
  <dcterms:created xsi:type="dcterms:W3CDTF">2022-05-09T16:31:28Z</dcterms:created>
  <dcterms:modified xsi:type="dcterms:W3CDTF">2025-08-19T14:55:05Z</dcterms:modified>
</cp:coreProperties>
</file>