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becerra\Desktop\sistema de Gestión Documental Electrónica\Responsabilidad Fiscal\Ley Responsabiliad fiscal 2022\1er trimestre\"/>
    </mc:Choice>
  </mc:AlternateContent>
  <bookViews>
    <workbookView xWindow="0" yWindow="0" windowWidth="19200" windowHeight="7035" activeTab="3"/>
  </bookViews>
  <sheets>
    <sheet name="Subsecretaria" sheetId="4" r:id="rId1"/>
    <sheet name="Hidraulica" sheetId="3" r:id="rId2"/>
    <sheet name="Ampliacion" sheetId="2" r:id="rId3"/>
    <sheet name="Mantenimiento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/>
  <c r="I12" i="1"/>
  <c r="I11" i="1"/>
  <c r="K47" i="3" l="1"/>
  <c r="J47" i="3"/>
  <c r="I47" i="3"/>
  <c r="H47" i="3"/>
  <c r="G47" i="3"/>
  <c r="F47" i="3"/>
  <c r="K40" i="3"/>
  <c r="K37" i="3" s="1"/>
  <c r="J40" i="3"/>
  <c r="J37" i="3" s="1"/>
  <c r="I40" i="3"/>
  <c r="H40" i="3"/>
  <c r="G40" i="3"/>
  <c r="G37" i="3" s="1"/>
  <c r="F40" i="3"/>
  <c r="F37" i="3" s="1"/>
  <c r="I37" i="3"/>
  <c r="H37" i="3"/>
  <c r="K27" i="3"/>
  <c r="J27" i="3"/>
  <c r="I27" i="3"/>
  <c r="H27" i="3"/>
  <c r="G27" i="3"/>
  <c r="F27" i="3"/>
  <c r="K24" i="3"/>
  <c r="K23" i="3"/>
  <c r="K16" i="3"/>
  <c r="K15" i="3"/>
  <c r="E15" i="3"/>
  <c r="K14" i="3"/>
  <c r="K13" i="3"/>
  <c r="K12" i="3"/>
  <c r="K10" i="3"/>
  <c r="K9" i="3"/>
  <c r="K7" i="3"/>
  <c r="F16" i="4"/>
  <c r="F15" i="4"/>
</calcChain>
</file>

<file path=xl/sharedStrings.xml><?xml version="1.0" encoding="utf-8"?>
<sst xmlns="http://schemas.openxmlformats.org/spreadsheetml/2006/main" count="270" uniqueCount="166">
  <si>
    <t>DIRECCION DE MANTENIMIENTO Y REPARACIONES</t>
  </si>
  <si>
    <t>Cuadro de Variables, Indicadores y Metas</t>
  </si>
  <si>
    <t>Denominación de las variables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</si>
  <si>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</si>
  <si>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</si>
  <si>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</si>
  <si>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</si>
  <si>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</si>
  <si>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</si>
  <si>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 xml:space="preserve">4to </t>
  </si>
  <si>
    <t>Alcanzado</t>
  </si>
  <si>
    <t>Top</t>
  </si>
  <si>
    <t xml:space="preserve">Meta </t>
  </si>
  <si>
    <t>Meta</t>
  </si>
  <si>
    <t>Consumo</t>
  </si>
  <si>
    <t>Trim.</t>
  </si>
  <si>
    <t>Anual</t>
  </si>
  <si>
    <t>10921 - DIRECCION DE MANTENIMIENTO Y REPARACIONES</t>
  </si>
  <si>
    <t>NIVEL PROVINCIA</t>
  </si>
  <si>
    <t>Gestión Interna</t>
  </si>
  <si>
    <t>Reparaciones Urgentes por Administración</t>
  </si>
  <si>
    <t>un.</t>
  </si>
  <si>
    <t>O51200</t>
  </si>
  <si>
    <t>Reparaciones Menores por Terceros</t>
  </si>
  <si>
    <t>Reparaciones por Terceros-A.A.</t>
  </si>
  <si>
    <t>Ministerio de Planificación e Infraestructura Pública</t>
  </si>
  <si>
    <t>Dirección de Ampliación y Construcción</t>
  </si>
  <si>
    <t>Denominación De Las Variables</t>
  </si>
  <si>
    <t>4to</t>
  </si>
  <si>
    <t>Trimestre</t>
  </si>
  <si>
    <t xml:space="preserve">Trimestre </t>
  </si>
  <si>
    <t>Trismestre</t>
  </si>
  <si>
    <t xml:space="preserve">  NIVEL NACIONAL</t>
  </si>
  <si>
    <t>Planif. Programa 46 ( Ministerio de Educación)</t>
  </si>
  <si>
    <t>Cantidad</t>
  </si>
  <si>
    <t>O51202</t>
  </si>
  <si>
    <t>Planif. Programa 37 ( Ministerio de Educación)</t>
  </si>
  <si>
    <t>Planif. INET ( Ministerio de Educación)</t>
  </si>
  <si>
    <t>Planif. PROMER II (Fin. BIRF)</t>
  </si>
  <si>
    <t>Planif. 3000 Jardines ( Ministerio de Educación )</t>
  </si>
  <si>
    <t>Planif.Programa Nacional Mas Escuelas (Fin. BID)</t>
  </si>
  <si>
    <t xml:space="preserve">Ejecución de Programa 46(Ministerio de Educación) </t>
  </si>
  <si>
    <t xml:space="preserve">Ejecución de Programa 37(Ministerio de Educación) </t>
  </si>
  <si>
    <t>Ejecución INET ( Ministerio de Educación)</t>
  </si>
  <si>
    <t xml:space="preserve">Ejecución PROMER II (Fin. BIRF) </t>
  </si>
  <si>
    <t xml:space="preserve">Ejecución 3000 Jardines (Ministerio de Educación) </t>
  </si>
  <si>
    <t>Ejecución Programa Nacional Mas Escuelas (Fin. BID)</t>
  </si>
  <si>
    <t>NIVEL PROVINCIAL</t>
  </si>
  <si>
    <t>Planif. Ampliacion de Obras</t>
  </si>
  <si>
    <t>Planif. Dotación Edificios</t>
  </si>
  <si>
    <t>O99795</t>
  </si>
  <si>
    <t xml:space="preserve">Ejecución de Obras Ampliaciones </t>
  </si>
  <si>
    <t xml:space="preserve">Ejecución de Obras Dotación Edificios </t>
  </si>
  <si>
    <t>JURISDICCION:   09 - MINISTERIO DE PLANIFICACION E INFRAESTRUCTURA PUBLICA</t>
  </si>
  <si>
    <t>CUADRO DE INDICADORES Y METAS</t>
  </si>
  <si>
    <t>Denominación de las Variables</t>
  </si>
  <si>
    <t>Unidad de Medida</t>
  </si>
  <si>
    <t>Unidad de Gestión de Consumo</t>
  </si>
  <si>
    <t>Financ.</t>
  </si>
  <si>
    <t xml:space="preserve">$ Disponible </t>
  </si>
  <si>
    <t>I-Conservación y Mantenimiento de  Cauces de Defensa  Aluvional  en la Provincia de Mendoza</t>
  </si>
  <si>
    <t xml:space="preserve"> - Conservación y mantenimiento de cauces  (por administración)</t>
  </si>
  <si>
    <t>km</t>
  </si>
  <si>
    <t>O59256</t>
  </si>
  <si>
    <t>II-Obras Menores de Construcción de Colectores y de Defensas Aluvionales (Por Administración)</t>
  </si>
  <si>
    <t xml:space="preserve">III-Obras Mayores de Construcción de Colectores y de Defensas Aluvionales </t>
  </si>
  <si>
    <t>- Contratación de equipos para desembanque y encauzamiento del cauce aluvional La Hedionda- San Rafael</t>
  </si>
  <si>
    <t>O52684</t>
  </si>
  <si>
    <t>O52683</t>
  </si>
  <si>
    <t>m</t>
  </si>
  <si>
    <t>O52650</t>
  </si>
  <si>
    <t>- Revestimiento Colector Los Cerrillos - Finalización  2º tramo - Godoy Cruz</t>
  </si>
  <si>
    <t>O52685</t>
  </si>
  <si>
    <t xml:space="preserve"> IV - Gestión/Mantenimiento de Presas</t>
  </si>
  <si>
    <t>Mantenimiento de Presas</t>
  </si>
  <si>
    <t>Gestión con Convenios</t>
  </si>
  <si>
    <t>- Convenio UNCuyo Carrizal</t>
  </si>
  <si>
    <t>- Convenio ORSEP Potrerillos</t>
  </si>
  <si>
    <t>RECURSOS HUMANOS</t>
  </si>
  <si>
    <t>I-Total de Funcionarios y/o Agentes afectados a la Dirección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</si>
  <si>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</si>
  <si>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</si>
  <si>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</si>
  <si>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</si>
  <si>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</si>
  <si>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</si>
  <si>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</si>
  <si>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</si>
  <si>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I-Total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</si>
  <si>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</si>
  <si>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</si>
  <si>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</si>
  <si>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</si>
  <si>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</si>
  <si>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</si>
  <si>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</si>
  <si>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 xml:space="preserve"> e. Motoniveladora</t>
  </si>
  <si>
    <t xml:space="preserve"> f. Otros Equipos (carretones, trailers , casillas rodantes, agarradera, rodillo y bateas)</t>
  </si>
  <si>
    <t>II-Total Bienes Existentes Informáticos</t>
  </si>
  <si>
    <t>1 - Computadoras (CPU + Monitor)</t>
  </si>
  <si>
    <t>2 - Impresoras y Scanners</t>
  </si>
  <si>
    <t>Cuadro de Indicadores y Metas</t>
  </si>
  <si>
    <t>Unidad    de   Medida</t>
  </si>
  <si>
    <t>Unidad    de  Gestión de Consumo</t>
  </si>
  <si>
    <t>AÑO</t>
  </si>
  <si>
    <t>1º TRIMESTRE</t>
  </si>
  <si>
    <t>2º TRIMESTRE</t>
  </si>
  <si>
    <t>3º TRIMESTRE</t>
  </si>
  <si>
    <t>4º TRIMESTRE</t>
  </si>
  <si>
    <t>10904 - SUBSECRETARIA DE OBRAS PUBLICAS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</si>
  <si>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</si>
  <si>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</si>
  <si>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</si>
  <si>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</si>
  <si>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O51131</t>
  </si>
  <si>
    <t xml:space="preserve">Construir Obra Pública por Terceros                                         </t>
  </si>
  <si>
    <t>O51267</t>
  </si>
  <si>
    <t xml:space="preserve">Estudiar y Proyectar Obra Pública                                          </t>
  </si>
  <si>
    <t>(2)</t>
  </si>
  <si>
    <t xml:space="preserve">Proyectar Obra Pública por Terceros                                      </t>
  </si>
  <si>
    <t>(3)</t>
  </si>
  <si>
    <t>Has.</t>
  </si>
  <si>
    <t xml:space="preserve">Contruir Obra Pública por Terceros                                         </t>
  </si>
  <si>
    <t>(4)</t>
  </si>
  <si>
    <t>Un.</t>
  </si>
  <si>
    <t>(5)</t>
  </si>
  <si>
    <t>Otros (Fin 00)</t>
  </si>
  <si>
    <t>(7)</t>
  </si>
  <si>
    <t>$</t>
  </si>
  <si>
    <t>PRESUPUESTO 2022</t>
  </si>
  <si>
    <t xml:space="preserve"> MINISTERIO DE PLANIFICACION E INFRAESTRUCTURA PUBLICA</t>
  </si>
  <si>
    <t>CJUO: 1-09-04- SUBSECRETARIA DE OBRAS PUBLICAS</t>
  </si>
  <si>
    <t>Meta Anual 2022</t>
  </si>
  <si>
    <t>ALCANZADO 2022</t>
  </si>
  <si>
    <r>
      <t>OBSERVACIONES:</t>
    </r>
    <r>
      <rPr>
        <sz val="9"/>
        <rFont val="Arial"/>
        <family val="2"/>
      </rPr>
      <t xml:space="preserve"> </t>
    </r>
  </si>
  <si>
    <r>
      <t>Los datos correspondientes al ejercicio 2022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</si>
  <si>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</si>
  <si>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</si>
  <si>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</si>
  <si>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</si>
  <si>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</si>
  <si>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</si>
  <si>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r>
      <t>Fuente :</t>
    </r>
    <r>
      <rPr>
        <sz val="8"/>
        <rFont val="Arial"/>
        <family val="2"/>
      </rPr>
      <t xml:space="preserve"> Ministerio de Planificación e Infraestructura Pública- SSOP-DGC</t>
    </r>
  </si>
  <si>
    <r>
      <t xml:space="preserve">UNIDAD ORGANIZATIVA:  1 09 08 - </t>
    </r>
    <r>
      <rPr>
        <sz val="12"/>
        <rFont val="Arial"/>
        <family val="2"/>
      </rPr>
      <t>DIRECCIÓN DE HIDRÁULICA</t>
    </r>
  </si>
  <si>
    <t>LEY DE RESPONSABILIDAD FISCAL 2022- JUSTIFICACIÓN DE METAS</t>
  </si>
  <si>
    <t>Meta Anual  2022</t>
  </si>
  <si>
    <t>Resultados Primer Trimestre 2022</t>
  </si>
  <si>
    <t>Resultados Segundo Trimestre 2022</t>
  </si>
  <si>
    <t>Resultados Tercer Trimestre 2022</t>
  </si>
  <si>
    <t>Resultados Cuarto Trimestre 2022</t>
  </si>
  <si>
    <t>Resultados alcanzados   2022</t>
  </si>
  <si>
    <t>- Encausamiento Cauce La Hedionda -  San Rafael</t>
  </si>
  <si>
    <t>- Ejecución de Obra Master del Plan Barrancas</t>
  </si>
  <si>
    <t>- Control de Torrentes - Cuenca 304 y 305 - Godoy Cruz</t>
  </si>
  <si>
    <t>- Colector Boulogne Sur Mer - 3º Etapa - Mendoza</t>
  </si>
  <si>
    <t>- Construcción Colector Blanco Encalada - Sierras de Encalada - Luján de Cuyo</t>
  </si>
  <si>
    <t>O52652</t>
  </si>
  <si>
    <t>-Estudios de pozo profundo de agua Delegación Carrizal</t>
  </si>
  <si>
    <t>-Batimetría general Dique Carrizal</t>
  </si>
  <si>
    <t>-Automatización válvulas de riego Dique Carrizal</t>
  </si>
  <si>
    <t>Subsecretaría de Infraestructura Elemental</t>
  </si>
  <si>
    <t>DIRECCION DE AMPLIACION Y CONSTRUCCION</t>
  </si>
  <si>
    <t>SUBSECRETARIA DE INFRAESTRUCTURA ELEMENTAL</t>
  </si>
  <si>
    <t>Servicios Especiales*</t>
  </si>
  <si>
    <t>-</t>
  </si>
  <si>
    <t>* Servicios Especiales se refiere a intervenciones no programadas como desagotes, destapes y otros que incluyen eventos de carácter extraordinario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</si>
</sst>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_ ;_ * \-#,##0_ ;_ * &quot;-&quot;??_ ;_ @_ "/>
    <numFmt numFmtId="165" formatCode="&quot;$&quot;\ #,##0.00"/>
    <numFmt numFmtId="166" formatCode="0;\-0;&quot; 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b/>
      <sz val="14"/>
      <color rgb="FF007F90"/>
      <name val="Lato"/>
    </font>
    <font>
      <sz val="12"/>
      <color rgb="FF3B3838"/>
      <name val="Lato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b/>
      <sz val="16"/>
      <name val="Garamond"/>
      <family val="1"/>
    </font>
    <font>
      <b/>
      <sz val="10"/>
      <name val="Garamond"/>
      <family val="1"/>
    </font>
    <font>
      <b/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4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theme="0"/>
        <bgColor theme="0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Border="1" applyAlignment="1">
      <alignment horizontal="left"/>
    </xf>
    <xf numFmtId="0" fontId="7" fillId="0" borderId="0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4" borderId="20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vertical="center" wrapText="1"/>
    </xf>
    <xf numFmtId="3" fontId="4" fillId="5" borderId="0" xfId="0" applyNumberFormat="1" applyFont="1" applyFill="1" applyBorder="1" applyAlignment="1">
      <alignment vertical="center"/>
    </xf>
    <xf numFmtId="3" fontId="4" fillId="5" borderId="21" xfId="0" applyNumberFormat="1" applyFont="1" applyFill="1" applyBorder="1" applyAlignment="1">
      <alignment vertical="center"/>
    </xf>
    <xf numFmtId="0" fontId="4" fillId="0" borderId="23" xfId="0" applyFont="1" applyFill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vertical="center"/>
    </xf>
    <xf numFmtId="3" fontId="2" fillId="0" borderId="24" xfId="0" applyNumberFormat="1" applyFont="1" applyBorder="1" applyAlignment="1">
      <alignment horizontal="right" vertical="center"/>
    </xf>
    <xf numFmtId="164" fontId="2" fillId="0" borderId="24" xfId="1" applyNumberFormat="1" applyFont="1" applyBorder="1" applyAlignment="1">
      <alignment vertical="center"/>
    </xf>
    <xf numFmtId="164" fontId="4" fillId="0" borderId="24" xfId="1" applyNumberFormat="1" applyFont="1" applyBorder="1" applyAlignment="1">
      <alignment vertical="center"/>
    </xf>
    <xf numFmtId="164" fontId="4" fillId="0" borderId="24" xfId="1" applyNumberFormat="1" applyFont="1" applyFill="1" applyBorder="1" applyAlignment="1">
      <alignment vertical="center"/>
    </xf>
    <xf numFmtId="164" fontId="4" fillId="0" borderId="25" xfId="1" applyNumberFormat="1" applyFont="1" applyBorder="1" applyAlignment="1">
      <alignment vertical="center"/>
    </xf>
    <xf numFmtId="0" fontId="4" fillId="0" borderId="23" xfId="0" applyFont="1" applyBorder="1" applyAlignment="1">
      <alignment horizontal="left" vertical="center" wrapText="1"/>
    </xf>
    <xf numFmtId="0" fontId="2" fillId="0" borderId="24" xfId="0" applyFont="1" applyFill="1" applyBorder="1" applyAlignment="1">
      <alignment horizontal="right" vertical="center"/>
    </xf>
    <xf numFmtId="164" fontId="2" fillId="0" borderId="24" xfId="1" applyNumberFormat="1" applyFont="1" applyFill="1" applyBorder="1" applyAlignment="1">
      <alignment vertical="center"/>
    </xf>
    <xf numFmtId="164" fontId="4" fillId="0" borderId="25" xfId="1" applyNumberFormat="1" applyFont="1" applyFill="1" applyBorder="1" applyAlignment="1">
      <alignment vertical="center"/>
    </xf>
    <xf numFmtId="164" fontId="4" fillId="0" borderId="24" xfId="1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Fill="1" applyBorder="1" applyAlignment="1">
      <alignment horizontal="left" vertical="center"/>
    </xf>
    <xf numFmtId="164" fontId="4" fillId="0" borderId="28" xfId="0" applyNumberFormat="1" applyFont="1" applyFill="1" applyBorder="1" applyAlignment="1">
      <alignment vertical="center"/>
    </xf>
    <xf numFmtId="0" fontId="0" fillId="0" borderId="0" xfId="0" applyAlignment="1"/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1" fillId="0" borderId="0" xfId="0" applyFont="1"/>
    <xf numFmtId="0" fontId="13" fillId="2" borderId="33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/>
    </xf>
    <xf numFmtId="0" fontId="14" fillId="4" borderId="35" xfId="0" applyFont="1" applyFill="1" applyBorder="1" applyAlignment="1">
      <alignment vertical="center"/>
    </xf>
    <xf numFmtId="0" fontId="14" fillId="4" borderId="35" xfId="0" applyFont="1" applyFill="1" applyBorder="1" applyAlignment="1">
      <alignment horizontal="center" vertical="center"/>
    </xf>
    <xf numFmtId="0" fontId="15" fillId="4" borderId="36" xfId="0" applyFont="1" applyFill="1" applyBorder="1"/>
    <xf numFmtId="0" fontId="13" fillId="2" borderId="38" xfId="0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wrapText="1"/>
    </xf>
    <xf numFmtId="0" fontId="13" fillId="2" borderId="40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vertical="center" wrapText="1"/>
    </xf>
    <xf numFmtId="0" fontId="13" fillId="2" borderId="4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/>
    <xf numFmtId="0" fontId="16" fillId="4" borderId="44" xfId="0" applyFont="1" applyFill="1" applyBorder="1" applyAlignment="1">
      <alignment horizontal="left" vertical="center"/>
    </xf>
    <xf numFmtId="0" fontId="19" fillId="4" borderId="45" xfId="0" applyFont="1" applyFill="1" applyBorder="1" applyAlignment="1">
      <alignment horizontal="left"/>
    </xf>
    <xf numFmtId="0" fontId="19" fillId="4" borderId="45" xfId="0" applyFont="1" applyFill="1" applyBorder="1" applyAlignment="1"/>
    <xf numFmtId="0" fontId="15" fillId="4" borderId="46" xfId="0" applyFont="1" applyFill="1" applyBorder="1"/>
    <xf numFmtId="0" fontId="17" fillId="7" borderId="32" xfId="0" applyFont="1" applyFill="1" applyBorder="1" applyAlignment="1">
      <alignment vertical="center" wrapText="1"/>
    </xf>
    <xf numFmtId="0" fontId="17" fillId="7" borderId="33" xfId="0" applyFont="1" applyFill="1" applyBorder="1" applyAlignment="1">
      <alignment wrapText="1"/>
    </xf>
    <xf numFmtId="0" fontId="18" fillId="7" borderId="33" xfId="0" applyFont="1" applyFill="1" applyBorder="1" applyAlignment="1">
      <alignment horizontal="center"/>
    </xf>
    <xf numFmtId="0" fontId="18" fillId="7" borderId="33" xfId="0" applyFont="1" applyFill="1" applyBorder="1" applyAlignment="1">
      <alignment horizontal="center" vertical="center"/>
    </xf>
    <xf numFmtId="0" fontId="18" fillId="7" borderId="47" xfId="0" applyFont="1" applyFill="1" applyBorder="1" applyAlignment="1">
      <alignment horizontal="center" vertical="center"/>
    </xf>
    <xf numFmtId="0" fontId="17" fillId="7" borderId="48" xfId="0" applyFont="1" applyFill="1" applyBorder="1" applyAlignment="1">
      <alignment vertical="center" wrapText="1"/>
    </xf>
    <xf numFmtId="0" fontId="17" fillId="7" borderId="39" xfId="0" applyFont="1" applyFill="1" applyBorder="1" applyAlignment="1">
      <alignment wrapText="1"/>
    </xf>
    <xf numFmtId="0" fontId="18" fillId="7" borderId="39" xfId="0" applyFont="1" applyFill="1" applyBorder="1" applyAlignment="1">
      <alignment horizontal="center"/>
    </xf>
    <xf numFmtId="0" fontId="18" fillId="7" borderId="39" xfId="0" applyFont="1" applyFill="1" applyBorder="1" applyAlignment="1">
      <alignment horizontal="center" vertical="center"/>
    </xf>
    <xf numFmtId="0" fontId="18" fillId="7" borderId="49" xfId="0" applyFont="1" applyFill="1" applyBorder="1" applyAlignment="1">
      <alignment horizontal="center" vertical="center"/>
    </xf>
    <xf numFmtId="0" fontId="17" fillId="7" borderId="37" xfId="0" applyFont="1" applyFill="1" applyBorder="1" applyAlignment="1">
      <alignment vertical="center" wrapText="1"/>
    </xf>
    <xf numFmtId="0" fontId="17" fillId="7" borderId="38" xfId="0" applyFont="1" applyFill="1" applyBorder="1" applyAlignment="1">
      <alignment wrapText="1"/>
    </xf>
    <xf numFmtId="0" fontId="18" fillId="7" borderId="38" xfId="0" applyFont="1" applyFill="1" applyBorder="1" applyAlignment="1">
      <alignment horizontal="center"/>
    </xf>
    <xf numFmtId="0" fontId="18" fillId="7" borderId="38" xfId="0" applyFont="1" applyFill="1" applyBorder="1" applyAlignment="1">
      <alignment horizontal="center" vertical="center"/>
    </xf>
    <xf numFmtId="0" fontId="18" fillId="7" borderId="40" xfId="0" applyFont="1" applyFill="1" applyBorder="1" applyAlignment="1">
      <alignment horizontal="center" vertical="center"/>
    </xf>
    <xf numFmtId="0" fontId="17" fillId="8" borderId="37" xfId="0" applyFont="1" applyFill="1" applyBorder="1" applyAlignment="1">
      <alignment vertical="center" wrapText="1"/>
    </xf>
    <xf numFmtId="0" fontId="17" fillId="8" borderId="38" xfId="0" applyFont="1" applyFill="1" applyBorder="1" applyAlignment="1">
      <alignment wrapText="1"/>
    </xf>
    <xf numFmtId="0" fontId="18" fillId="8" borderId="38" xfId="0" applyFont="1" applyFill="1" applyBorder="1" applyAlignment="1">
      <alignment horizontal="center"/>
    </xf>
    <xf numFmtId="0" fontId="18" fillId="8" borderId="38" xfId="0" applyFont="1" applyFill="1" applyBorder="1" applyAlignment="1">
      <alignment horizontal="center" vertical="center"/>
    </xf>
    <xf numFmtId="0" fontId="18" fillId="8" borderId="40" xfId="0" applyFont="1" applyFill="1" applyBorder="1" applyAlignment="1">
      <alignment horizontal="center" vertical="center"/>
    </xf>
    <xf numFmtId="0" fontId="16" fillId="4" borderId="29" xfId="0" applyFont="1" applyFill="1" applyBorder="1" applyAlignment="1">
      <alignment horizontal="left" vertical="center"/>
    </xf>
    <xf numFmtId="0" fontId="19" fillId="4" borderId="30" xfId="0" applyFont="1" applyFill="1" applyBorder="1" applyAlignment="1">
      <alignment horizontal="left"/>
    </xf>
    <xf numFmtId="0" fontId="19" fillId="4" borderId="30" xfId="0" applyFont="1" applyFill="1" applyBorder="1" applyAlignment="1"/>
    <xf numFmtId="0" fontId="15" fillId="4" borderId="31" xfId="0" applyFont="1" applyFill="1" applyBorder="1"/>
    <xf numFmtId="0" fontId="17" fillId="7" borderId="33" xfId="0" applyFont="1" applyFill="1" applyBorder="1" applyAlignment="1">
      <alignment vertical="center" wrapText="1"/>
    </xf>
    <xf numFmtId="0" fontId="17" fillId="7" borderId="38" xfId="0" applyFont="1" applyFill="1" applyBorder="1" applyAlignment="1">
      <alignment vertical="center" wrapText="1"/>
    </xf>
    <xf numFmtId="0" fontId="17" fillId="8" borderId="38" xfId="0" applyFont="1" applyFill="1" applyBorder="1" applyAlignment="1">
      <alignment vertical="center" wrapText="1"/>
    </xf>
    <xf numFmtId="0" fontId="17" fillId="8" borderId="41" xfId="0" applyFont="1" applyFill="1" applyBorder="1" applyAlignment="1">
      <alignment vertical="center" wrapText="1"/>
    </xf>
    <xf numFmtId="0" fontId="17" fillId="8" borderId="42" xfId="0" applyFont="1" applyFill="1" applyBorder="1" applyAlignment="1">
      <alignment vertical="center" wrapText="1"/>
    </xf>
    <xf numFmtId="0" fontId="18" fillId="8" borderId="42" xfId="0" applyFont="1" applyFill="1" applyBorder="1" applyAlignment="1">
      <alignment horizontal="center" vertical="center"/>
    </xf>
    <xf numFmtId="0" fontId="18" fillId="8" borderId="43" xfId="0" applyFont="1" applyFill="1" applyBorder="1" applyAlignment="1">
      <alignment horizontal="center" vertical="center"/>
    </xf>
    <xf numFmtId="0" fontId="18" fillId="0" borderId="0" xfId="0" applyFont="1"/>
    <xf numFmtId="0" fontId="8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/>
    <xf numFmtId="0" fontId="18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 wrapText="1"/>
    </xf>
    <xf numFmtId="1" fontId="8" fillId="0" borderId="52" xfId="1" applyNumberFormat="1" applyFont="1" applyFill="1" applyBorder="1" applyAlignment="1">
      <alignment horizontal="center" vertical="center" wrapText="1"/>
    </xf>
    <xf numFmtId="0" fontId="8" fillId="9" borderId="51" xfId="0" applyFont="1" applyFill="1" applyBorder="1" applyAlignment="1">
      <alignment horizontal="center" vertical="center" wrapText="1"/>
    </xf>
    <xf numFmtId="0" fontId="18" fillId="9" borderId="53" xfId="0" applyFont="1" applyFill="1" applyBorder="1" applyAlignment="1"/>
    <xf numFmtId="0" fontId="22" fillId="9" borderId="54" xfId="0" applyFont="1" applyFill="1" applyBorder="1" applyAlignment="1">
      <alignment horizontal="center" wrapText="1"/>
    </xf>
    <xf numFmtId="0" fontId="22" fillId="9" borderId="54" xfId="0" applyFont="1" applyFill="1" applyBorder="1" applyAlignment="1">
      <alignment horizontal="center"/>
    </xf>
    <xf numFmtId="0" fontId="8" fillId="0" borderId="54" xfId="0" applyFont="1" applyFill="1" applyBorder="1" applyAlignment="1">
      <alignment horizontal="center"/>
    </xf>
    <xf numFmtId="165" fontId="8" fillId="0" borderId="54" xfId="1" applyNumberFormat="1" applyFont="1" applyFill="1" applyBorder="1" applyAlignment="1">
      <alignment horizontal="right"/>
    </xf>
    <xf numFmtId="0" fontId="18" fillId="0" borderId="54" xfId="0" applyFont="1" applyFill="1" applyBorder="1" applyAlignment="1">
      <alignment horizontal="center"/>
    </xf>
    <xf numFmtId="0" fontId="8" fillId="9" borderId="23" xfId="0" applyFont="1" applyFill="1" applyBorder="1" applyAlignment="1"/>
    <xf numFmtId="0" fontId="8" fillId="0" borderId="24" xfId="0" applyFont="1" applyFill="1" applyBorder="1" applyAlignment="1">
      <alignment horizontal="center"/>
    </xf>
    <xf numFmtId="0" fontId="8" fillId="9" borderId="24" xfId="0" applyFont="1" applyFill="1" applyBorder="1" applyAlignment="1">
      <alignment horizontal="center"/>
    </xf>
    <xf numFmtId="165" fontId="8" fillId="0" borderId="24" xfId="1" applyNumberFormat="1" applyFont="1" applyFill="1" applyBorder="1" applyAlignment="1">
      <alignment horizontal="right"/>
    </xf>
    <xf numFmtId="0" fontId="8" fillId="0" borderId="24" xfId="0" applyNumberFormat="1" applyFont="1" applyFill="1" applyBorder="1" applyAlignment="1">
      <alignment horizontal="center"/>
    </xf>
    <xf numFmtId="0" fontId="18" fillId="9" borderId="23" xfId="0" applyFont="1" applyFill="1" applyBorder="1" applyAlignment="1"/>
    <xf numFmtId="0" fontId="8" fillId="0" borderId="24" xfId="0" applyFont="1" applyFill="1" applyBorder="1" applyAlignment="1">
      <alignment horizontal="center" wrapText="1"/>
    </xf>
    <xf numFmtId="1" fontId="18" fillId="0" borderId="24" xfId="1" applyNumberFormat="1" applyFont="1" applyFill="1" applyBorder="1" applyAlignment="1">
      <alignment horizontal="center" wrapText="1"/>
    </xf>
    <xf numFmtId="49" fontId="8" fillId="9" borderId="23" xfId="0" applyNumberFormat="1" applyFont="1" applyFill="1" applyBorder="1" applyAlignment="1">
      <alignment horizontal="left" wrapText="1"/>
    </xf>
    <xf numFmtId="0" fontId="8" fillId="9" borderId="24" xfId="0" applyFont="1" applyFill="1" applyBorder="1" applyAlignment="1">
      <alignment horizontal="center" wrapText="1"/>
    </xf>
    <xf numFmtId="49" fontId="8" fillId="9" borderId="23" xfId="0" applyNumberFormat="1" applyFont="1" applyFill="1" applyBorder="1" applyAlignment="1"/>
    <xf numFmtId="0" fontId="8" fillId="0" borderId="54" xfId="0" applyFont="1" applyFill="1" applyBorder="1" applyAlignment="1"/>
    <xf numFmtId="165" fontId="8" fillId="0" borderId="54" xfId="0" applyNumberFormat="1" applyFont="1" applyFill="1" applyBorder="1" applyAlignment="1">
      <alignment horizontal="center" wrapText="1"/>
    </xf>
    <xf numFmtId="49" fontId="8" fillId="9" borderId="23" xfId="0" applyNumberFormat="1" applyFont="1" applyFill="1" applyBorder="1" applyAlignment="1">
      <alignment horizontal="left"/>
    </xf>
    <xf numFmtId="0" fontId="8" fillId="0" borderId="25" xfId="0" applyNumberFormat="1" applyFont="1" applyFill="1" applyBorder="1" applyAlignment="1">
      <alignment horizontal="center"/>
    </xf>
    <xf numFmtId="165" fontId="8" fillId="0" borderId="24" xfId="0" applyNumberFormat="1" applyFont="1" applyBorder="1" applyAlignment="1">
      <alignment horizontal="right"/>
    </xf>
    <xf numFmtId="166" fontId="8" fillId="0" borderId="24" xfId="0" applyNumberFormat="1" applyFont="1" applyBorder="1" applyAlignment="1"/>
    <xf numFmtId="165" fontId="8" fillId="0" borderId="24" xfId="0" applyNumberFormat="1" applyFont="1" applyBorder="1" applyAlignment="1">
      <alignment horizontal="center"/>
    </xf>
    <xf numFmtId="0" fontId="18" fillId="0" borderId="24" xfId="0" applyNumberFormat="1" applyFont="1" applyFill="1" applyBorder="1" applyAlignment="1">
      <alignment horizontal="center"/>
    </xf>
    <xf numFmtId="165" fontId="8" fillId="0" borderId="59" xfId="0" applyNumberFormat="1" applyFont="1" applyBorder="1" applyAlignment="1">
      <alignment horizontal="center"/>
    </xf>
    <xf numFmtId="49" fontId="8" fillId="0" borderId="23" xfId="0" applyNumberFormat="1" applyFont="1" applyFill="1" applyBorder="1" applyAlignment="1"/>
    <xf numFmtId="44" fontId="8" fillId="0" borderId="59" xfId="2" applyFont="1" applyFill="1" applyBorder="1" applyAlignment="1"/>
    <xf numFmtId="0" fontId="8" fillId="0" borderId="27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 wrapText="1"/>
    </xf>
    <xf numFmtId="44" fontId="8" fillId="0" borderId="27" xfId="2" applyFont="1" applyFill="1" applyBorder="1" applyAlignment="1"/>
    <xf numFmtId="0" fontId="8" fillId="0" borderId="27" xfId="0" applyNumberFormat="1" applyFont="1" applyFill="1" applyBorder="1" applyAlignment="1">
      <alignment horizontal="center"/>
    </xf>
    <xf numFmtId="0" fontId="8" fillId="0" borderId="28" xfId="0" applyNumberFormat="1" applyFont="1" applyFill="1" applyBorder="1" applyAlignment="1">
      <alignment horizontal="center"/>
    </xf>
    <xf numFmtId="0" fontId="18" fillId="10" borderId="23" xfId="0" applyFont="1" applyFill="1" applyBorder="1" applyAlignment="1"/>
    <xf numFmtId="0" fontId="8" fillId="10" borderId="24" xfId="0" applyFont="1" applyFill="1" applyBorder="1" applyAlignment="1">
      <alignment horizontal="center"/>
    </xf>
    <xf numFmtId="165" fontId="8" fillId="10" borderId="24" xfId="1" applyNumberFormat="1" applyFont="1" applyFill="1" applyBorder="1" applyAlignment="1">
      <alignment horizontal="right"/>
    </xf>
    <xf numFmtId="0" fontId="18" fillId="9" borderId="24" xfId="0" applyFont="1" applyFill="1" applyBorder="1" applyAlignment="1">
      <alignment horizontal="center"/>
    </xf>
    <xf numFmtId="0" fontId="18" fillId="9" borderId="25" xfId="0" applyFont="1" applyFill="1" applyBorder="1" applyAlignment="1">
      <alignment horizontal="center"/>
    </xf>
    <xf numFmtId="165" fontId="8" fillId="9" borderId="24" xfId="1" applyNumberFormat="1" applyFont="1" applyFill="1" applyBorder="1" applyAlignment="1">
      <alignment horizontal="right"/>
    </xf>
    <xf numFmtId="0" fontId="8" fillId="9" borderId="24" xfId="0" applyNumberFormat="1" applyFont="1" applyFill="1" applyBorder="1" applyAlignment="1">
      <alignment horizontal="center"/>
    </xf>
    <xf numFmtId="0" fontId="8" fillId="9" borderId="25" xfId="0" applyNumberFormat="1" applyFont="1" applyFill="1" applyBorder="1" applyAlignment="1">
      <alignment horizontal="center"/>
    </xf>
    <xf numFmtId="49" fontId="8" fillId="9" borderId="24" xfId="0" applyNumberFormat="1" applyFont="1" applyFill="1" applyBorder="1" applyAlignment="1">
      <alignment horizontal="center"/>
    </xf>
    <xf numFmtId="0" fontId="8" fillId="9" borderId="26" xfId="0" applyFont="1" applyFill="1" applyBorder="1" applyAlignment="1"/>
    <xf numFmtId="0" fontId="8" fillId="9" borderId="27" xfId="0" applyFont="1" applyFill="1" applyBorder="1" applyAlignment="1">
      <alignment horizontal="center"/>
    </xf>
    <xf numFmtId="165" fontId="8" fillId="9" borderId="27" xfId="1" applyNumberFormat="1" applyFont="1" applyFill="1" applyBorder="1" applyAlignment="1">
      <alignment horizontal="right"/>
    </xf>
    <xf numFmtId="0" fontId="8" fillId="9" borderId="27" xfId="0" applyNumberFormat="1" applyFont="1" applyFill="1" applyBorder="1" applyAlignment="1">
      <alignment horizontal="center"/>
    </xf>
    <xf numFmtId="0" fontId="8" fillId="9" borderId="28" xfId="0" applyNumberFormat="1" applyFont="1" applyFill="1" applyBorder="1" applyAlignment="1">
      <alignment horizontal="center"/>
    </xf>
    <xf numFmtId="1" fontId="18" fillId="9" borderId="24" xfId="1" applyNumberFormat="1" applyFont="1" applyFill="1" applyBorder="1" applyAlignment="1">
      <alignment horizontal="center"/>
    </xf>
    <xf numFmtId="0" fontId="18" fillId="9" borderId="24" xfId="0" applyNumberFormat="1" applyFont="1" applyFill="1" applyBorder="1" applyAlignment="1">
      <alignment horizontal="center"/>
    </xf>
    <xf numFmtId="1" fontId="18" fillId="9" borderId="24" xfId="0" applyNumberFormat="1" applyFont="1" applyFill="1" applyBorder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 applyAlignment="1"/>
    <xf numFmtId="49" fontId="21" fillId="0" borderId="0" xfId="0" applyNumberFormat="1" applyFont="1" applyAlignment="1">
      <alignment horizontal="left"/>
    </xf>
    <xf numFmtId="0" fontId="21" fillId="0" borderId="0" xfId="0" applyFont="1" applyBorder="1" applyAlignment="1">
      <alignment horizontal="left"/>
    </xf>
    <xf numFmtId="49" fontId="23" fillId="11" borderId="64" xfId="0" applyNumberFormat="1" applyFont="1" applyFill="1" applyBorder="1" applyAlignment="1">
      <alignment horizontal="center" vertical="center"/>
    </xf>
    <xf numFmtId="49" fontId="23" fillId="11" borderId="67" xfId="0" applyNumberFormat="1" applyFont="1" applyFill="1" applyBorder="1" applyAlignment="1">
      <alignment horizontal="center" vertical="center"/>
    </xf>
    <xf numFmtId="0" fontId="27" fillId="11" borderId="24" xfId="0" applyFont="1" applyFill="1" applyBorder="1" applyAlignment="1">
      <alignment horizontal="left"/>
    </xf>
    <xf numFmtId="0" fontId="18" fillId="0" borderId="24" xfId="0" applyFont="1" applyBorder="1"/>
    <xf numFmtId="0" fontId="28" fillId="0" borderId="9" xfId="0" applyFont="1" applyBorder="1"/>
    <xf numFmtId="49" fontId="28" fillId="0" borderId="9" xfId="0" applyNumberFormat="1" applyFont="1" applyBorder="1"/>
    <xf numFmtId="0" fontId="29" fillId="0" borderId="9" xfId="0" applyFont="1" applyBorder="1"/>
    <xf numFmtId="0" fontId="30" fillId="0" borderId="9" xfId="0" applyFont="1" applyBorder="1"/>
    <xf numFmtId="3" fontId="30" fillId="0" borderId="75" xfId="0" applyNumberFormat="1" applyFont="1" applyBorder="1"/>
    <xf numFmtId="3" fontId="30" fillId="0" borderId="0" xfId="0" applyNumberFormat="1" applyFont="1" applyBorder="1"/>
    <xf numFmtId="0" fontId="24" fillId="11" borderId="69" xfId="0" applyFont="1" applyFill="1" applyBorder="1" applyAlignment="1">
      <alignment horizontal="center" vertical="center" wrapText="1"/>
    </xf>
    <xf numFmtId="0" fontId="18" fillId="0" borderId="76" xfId="0" applyFont="1" applyBorder="1" applyAlignment="1">
      <alignment horizontal="left"/>
    </xf>
    <xf numFmtId="49" fontId="18" fillId="0" borderId="76" xfId="0" applyNumberFormat="1" applyFont="1" applyBorder="1" applyAlignment="1">
      <alignment horizontal="center"/>
    </xf>
    <xf numFmtId="0" fontId="19" fillId="0" borderId="76" xfId="0" applyFont="1" applyBorder="1" applyAlignment="1">
      <alignment horizontal="center"/>
    </xf>
    <xf numFmtId="0" fontId="8" fillId="0" borderId="76" xfId="0" applyFont="1" applyBorder="1" applyAlignment="1">
      <alignment horizontal="center"/>
    </xf>
    <xf numFmtId="3" fontId="8" fillId="0" borderId="77" xfId="1" applyNumberFormat="1" applyFont="1" applyBorder="1" applyAlignment="1">
      <alignment horizontal="right"/>
    </xf>
    <xf numFmtId="3" fontId="8" fillId="0" borderId="76" xfId="0" applyNumberFormat="1" applyFont="1" applyBorder="1" applyAlignment="1">
      <alignment horizontal="right"/>
    </xf>
    <xf numFmtId="0" fontId="18" fillId="0" borderId="78" xfId="0" applyFont="1" applyBorder="1" applyAlignment="1">
      <alignment horizontal="left"/>
    </xf>
    <xf numFmtId="49" fontId="18" fillId="0" borderId="78" xfId="0" applyNumberFormat="1" applyFont="1" applyBorder="1" applyAlignment="1">
      <alignment horizontal="center"/>
    </xf>
    <xf numFmtId="0" fontId="19" fillId="0" borderId="78" xfId="0" applyFont="1" applyBorder="1" applyAlignment="1">
      <alignment horizontal="center"/>
    </xf>
    <xf numFmtId="3" fontId="8" fillId="0" borderId="79" xfId="1" applyNumberFormat="1" applyFont="1" applyBorder="1" applyAlignment="1">
      <alignment horizontal="right"/>
    </xf>
    <xf numFmtId="3" fontId="8" fillId="0" borderId="80" xfId="0" applyNumberFormat="1" applyFont="1" applyBorder="1" applyAlignment="1">
      <alignment horizontal="right"/>
    </xf>
    <xf numFmtId="3" fontId="8" fillId="0" borderId="79" xfId="0" applyNumberFormat="1" applyFont="1" applyBorder="1"/>
    <xf numFmtId="3" fontId="8" fillId="0" borderId="80" xfId="0" applyNumberFormat="1" applyFont="1" applyBorder="1"/>
    <xf numFmtId="3" fontId="18" fillId="0" borderId="80" xfId="0" applyNumberFormat="1" applyFont="1" applyBorder="1" applyAlignment="1">
      <alignment horizontal="right"/>
    </xf>
    <xf numFmtId="49" fontId="18" fillId="0" borderId="81" xfId="0" applyNumberFormat="1" applyFont="1" applyBorder="1" applyAlignment="1">
      <alignment horizontal="center"/>
    </xf>
    <xf numFmtId="0" fontId="19" fillId="0" borderId="81" xfId="0" applyFont="1" applyBorder="1" applyAlignment="1">
      <alignment horizontal="center"/>
    </xf>
    <xf numFmtId="3" fontId="8" fillId="0" borderId="75" xfId="0" applyNumberFormat="1" applyFont="1" applyBorder="1"/>
    <xf numFmtId="3" fontId="8" fillId="0" borderId="9" xfId="0" applyNumberFormat="1" applyFont="1" applyBorder="1" applyAlignment="1">
      <alignment horizontal="right"/>
    </xf>
    <xf numFmtId="0" fontId="18" fillId="0" borderId="82" xfId="0" applyFont="1" applyBorder="1" applyAlignment="1">
      <alignment horizontal="left"/>
    </xf>
    <xf numFmtId="49" fontId="18" fillId="0" borderId="82" xfId="0" applyNumberFormat="1" applyFont="1" applyBorder="1" applyAlignment="1">
      <alignment horizontal="center"/>
    </xf>
    <xf numFmtId="0" fontId="19" fillId="0" borderId="82" xfId="0" applyFont="1" applyBorder="1" applyAlignment="1">
      <alignment horizontal="center"/>
    </xf>
    <xf numFmtId="3" fontId="8" fillId="0" borderId="83" xfId="0" applyNumberFormat="1" applyFont="1" applyBorder="1"/>
    <xf numFmtId="3" fontId="8" fillId="0" borderId="82" xfId="0" applyNumberFormat="1" applyFont="1" applyBorder="1" applyAlignment="1">
      <alignment horizontal="right"/>
    </xf>
    <xf numFmtId="0" fontId="18" fillId="0" borderId="54" xfId="0" applyFont="1" applyBorder="1" applyAlignment="1">
      <alignment horizontal="left"/>
    </xf>
    <xf numFmtId="49" fontId="18" fillId="0" borderId="54" xfId="0" applyNumberFormat="1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30" fillId="0" borderId="54" xfId="0" applyFont="1" applyBorder="1" applyAlignment="1">
      <alignment horizontal="center"/>
    </xf>
    <xf numFmtId="3" fontId="8" fillId="0" borderId="55" xfId="0" applyNumberFormat="1" applyFont="1" applyBorder="1"/>
    <xf numFmtId="3" fontId="8" fillId="0" borderId="54" xfId="0" applyNumberFormat="1" applyFont="1" applyBorder="1" applyAlignment="1">
      <alignment horizontal="right"/>
    </xf>
    <xf numFmtId="49" fontId="0" fillId="0" borderId="0" xfId="0" applyNumberFormat="1"/>
    <xf numFmtId="0" fontId="25" fillId="0" borderId="0" xfId="0" applyFont="1"/>
    <xf numFmtId="0" fontId="21" fillId="0" borderId="0" xfId="0" applyFont="1" applyFill="1" applyBorder="1" applyAlignment="1"/>
    <xf numFmtId="0" fontId="0" fillId="0" borderId="0" xfId="0" applyFill="1" applyBorder="1"/>
    <xf numFmtId="0" fontId="21" fillId="0" borderId="0" xfId="0" applyFont="1" applyFill="1" applyBorder="1" applyAlignment="1">
      <alignment horizontal="left"/>
    </xf>
    <xf numFmtId="4" fontId="2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/>
    <xf numFmtId="1" fontId="18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/>
    <xf numFmtId="0" fontId="24" fillId="11" borderId="84" xfId="0" applyFont="1" applyFill="1" applyBorder="1" applyAlignment="1">
      <alignment horizontal="center" vertical="center" wrapText="1"/>
    </xf>
    <xf numFmtId="3" fontId="30" fillId="0" borderId="0" xfId="0" applyNumberFormat="1" applyFont="1" applyFill="1" applyBorder="1"/>
    <xf numFmtId="4" fontId="30" fillId="0" borderId="0" xfId="0" applyNumberFormat="1" applyFont="1" applyFill="1" applyBorder="1"/>
    <xf numFmtId="3" fontId="8" fillId="0" borderId="0" xfId="1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8" fillId="0" borderId="78" xfId="0" applyNumberFormat="1" applyFont="1" applyBorder="1" applyAlignment="1">
      <alignment horizontal="right"/>
    </xf>
    <xf numFmtId="3" fontId="8" fillId="0" borderId="0" xfId="0" applyNumberFormat="1" applyFont="1" applyFill="1" applyBorder="1"/>
    <xf numFmtId="3" fontId="18" fillId="0" borderId="0" xfId="0" applyNumberFormat="1" applyFont="1" applyFill="1" applyBorder="1"/>
    <xf numFmtId="3" fontId="18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25" fillId="0" borderId="0" xfId="0" applyFont="1" applyBorder="1"/>
    <xf numFmtId="4" fontId="31" fillId="0" borderId="0" xfId="0" applyNumberFormat="1" applyFont="1" applyBorder="1"/>
    <xf numFmtId="4" fontId="31" fillId="0" borderId="0" xfId="0" applyNumberFormat="1" applyFont="1" applyFill="1" applyBorder="1"/>
    <xf numFmtId="0" fontId="19" fillId="0" borderId="0" xfId="0" applyFont="1" applyFill="1" applyBorder="1" applyAlignment="1">
      <alignment horizontal="left"/>
    </xf>
    <xf numFmtId="49" fontId="19" fillId="0" borderId="0" xfId="0" applyNumberFormat="1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/>
    </xf>
    <xf numFmtId="4" fontId="0" fillId="0" borderId="0" xfId="0" applyNumberFormat="1" applyFill="1" applyBorder="1"/>
    <xf numFmtId="0" fontId="24" fillId="0" borderId="0" xfId="0" applyFont="1" applyBorder="1" applyAlignment="1">
      <alignment horizontal="left"/>
    </xf>
    <xf numFmtId="49" fontId="2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49" fontId="25" fillId="0" borderId="0" xfId="0" applyNumberFormat="1" applyFont="1" applyBorder="1" applyAlignment="1">
      <alignment horizontal="left"/>
    </xf>
    <xf numFmtId="4" fontId="0" fillId="0" borderId="0" xfId="0" applyNumberFormat="1"/>
    <xf numFmtId="0" fontId="25" fillId="0" borderId="0" xfId="0" applyFont="1" applyAlignment="1">
      <alignment horizontal="left" wrapText="1"/>
    </xf>
    <xf numFmtId="49" fontId="25" fillId="0" borderId="0" xfId="0" applyNumberFormat="1" applyFont="1" applyAlignment="1">
      <alignment horizontal="left" wrapText="1"/>
    </xf>
    <xf numFmtId="1" fontId="8" fillId="0" borderId="85" xfId="1" applyNumberFormat="1" applyFont="1" applyFill="1" applyBorder="1" applyAlignment="1">
      <alignment horizontal="center" vertical="center" wrapText="1"/>
    </xf>
    <xf numFmtId="0" fontId="18" fillId="0" borderId="58" xfId="0" applyNumberFormat="1" applyFont="1" applyFill="1" applyBorder="1" applyAlignment="1">
      <alignment horizontal="center"/>
    </xf>
    <xf numFmtId="1" fontId="18" fillId="0" borderId="25" xfId="1" applyNumberFormat="1" applyFont="1" applyFill="1" applyBorder="1" applyAlignment="1">
      <alignment horizontal="center" wrapText="1"/>
    </xf>
    <xf numFmtId="2" fontId="8" fillId="9" borderId="24" xfId="0" applyNumberFormat="1" applyFont="1" applyFill="1" applyBorder="1" applyAlignment="1">
      <alignment horizontal="center" wrapText="1"/>
    </xf>
    <xf numFmtId="0" fontId="18" fillId="9" borderId="58" xfId="0" applyFont="1" applyFill="1" applyBorder="1" applyAlignment="1">
      <alignment horizontal="center"/>
    </xf>
    <xf numFmtId="2" fontId="18" fillId="0" borderId="24" xfId="0" applyNumberFormat="1" applyFont="1" applyFill="1" applyBorder="1" applyAlignment="1">
      <alignment horizontal="center"/>
    </xf>
    <xf numFmtId="0" fontId="18" fillId="0" borderId="25" xfId="0" applyNumberFormat="1" applyFont="1" applyFill="1" applyBorder="1" applyAlignment="1">
      <alignment horizontal="center"/>
    </xf>
    <xf numFmtId="2" fontId="8" fillId="0" borderId="24" xfId="0" applyNumberFormat="1" applyFont="1" applyFill="1" applyBorder="1" applyAlignment="1">
      <alignment horizontal="center"/>
    </xf>
    <xf numFmtId="49" fontId="18" fillId="9" borderId="53" xfId="0" applyNumberFormat="1" applyFont="1" applyFill="1" applyBorder="1" applyAlignment="1"/>
    <xf numFmtId="49" fontId="8" fillId="9" borderId="53" xfId="0" applyNumberFormat="1" applyFont="1" applyFill="1" applyBorder="1" applyAlignment="1"/>
    <xf numFmtId="49" fontId="8" fillId="9" borderId="26" xfId="0" applyNumberFormat="1" applyFont="1" applyFill="1" applyBorder="1" applyAlignment="1"/>
    <xf numFmtId="0" fontId="18" fillId="0" borderId="27" xfId="0" applyNumberFormat="1" applyFont="1" applyFill="1" applyBorder="1" applyAlignment="1">
      <alignment horizontal="center"/>
    </xf>
    <xf numFmtId="0" fontId="0" fillId="0" borderId="86" xfId="0" applyBorder="1"/>
    <xf numFmtId="1" fontId="18" fillId="9" borderId="25" xfId="1" applyNumberFormat="1" applyFont="1" applyFill="1" applyBorder="1" applyAlignment="1">
      <alignment horizontal="center"/>
    </xf>
    <xf numFmtId="0" fontId="18" fillId="9" borderId="25" xfId="0" applyNumberFormat="1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27" fillId="11" borderId="24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Border="1" applyAlignment="1">
      <alignment horizontal="left"/>
    </xf>
    <xf numFmtId="0" fontId="20" fillId="11" borderId="63" xfId="0" applyFont="1" applyFill="1" applyBorder="1" applyAlignment="1">
      <alignment horizontal="center" vertical="center"/>
    </xf>
    <xf numFmtId="0" fontId="20" fillId="11" borderId="66" xfId="0" applyFont="1" applyFill="1" applyBorder="1" applyAlignment="1">
      <alignment horizontal="center" vertical="center"/>
    </xf>
    <xf numFmtId="0" fontId="20" fillId="11" borderId="72" xfId="0" applyFont="1" applyFill="1" applyBorder="1" applyAlignment="1">
      <alignment horizontal="center" vertical="center"/>
    </xf>
    <xf numFmtId="0" fontId="24" fillId="11" borderId="63" xfId="0" applyFont="1" applyFill="1" applyBorder="1" applyAlignment="1">
      <alignment horizontal="center" vertical="center" wrapText="1"/>
    </xf>
    <xf numFmtId="0" fontId="24" fillId="11" borderId="68" xfId="0" applyFont="1" applyFill="1" applyBorder="1" applyAlignment="1">
      <alignment horizontal="center" vertical="center" wrapText="1"/>
    </xf>
    <xf numFmtId="0" fontId="24" fillId="11" borderId="73" xfId="0" applyFont="1" applyFill="1" applyBorder="1" applyAlignment="1">
      <alignment horizontal="center" vertical="center" wrapText="1"/>
    </xf>
    <xf numFmtId="0" fontId="24" fillId="11" borderId="66" xfId="0" applyFont="1" applyFill="1" applyBorder="1" applyAlignment="1">
      <alignment horizontal="center" vertical="center" wrapText="1"/>
    </xf>
    <xf numFmtId="0" fontId="19" fillId="11" borderId="57" xfId="0" applyFont="1" applyFill="1" applyBorder="1" applyAlignment="1">
      <alignment horizontal="center"/>
    </xf>
    <xf numFmtId="0" fontId="19" fillId="11" borderId="20" xfId="0" applyFont="1" applyFill="1" applyBorder="1" applyAlignment="1">
      <alignment horizontal="center"/>
    </xf>
    <xf numFmtId="0" fontId="19" fillId="11" borderId="65" xfId="0" applyFont="1" applyFill="1" applyBorder="1" applyAlignment="1">
      <alignment horizontal="center"/>
    </xf>
    <xf numFmtId="1" fontId="18" fillId="11" borderId="24" xfId="0" applyNumberFormat="1" applyFont="1" applyFill="1" applyBorder="1" applyAlignment="1">
      <alignment horizontal="center" vertical="center" wrapText="1"/>
    </xf>
    <xf numFmtId="0" fontId="25" fillId="11" borderId="69" xfId="0" applyFont="1" applyFill="1" applyBorder="1" applyAlignment="1">
      <alignment horizontal="center" vertical="center" wrapText="1"/>
    </xf>
    <xf numFmtId="0" fontId="25" fillId="11" borderId="68" xfId="0" applyFont="1" applyFill="1" applyBorder="1" applyAlignment="1">
      <alignment horizontal="center" vertical="center" wrapText="1"/>
    </xf>
    <xf numFmtId="0" fontId="25" fillId="11" borderId="73" xfId="0" applyFont="1" applyFill="1" applyBorder="1" applyAlignment="1">
      <alignment horizontal="center" vertical="center" wrapText="1"/>
    </xf>
    <xf numFmtId="0" fontId="24" fillId="11" borderId="69" xfId="0" applyFont="1" applyFill="1" applyBorder="1" applyAlignment="1">
      <alignment horizontal="center" vertical="center" wrapText="1"/>
    </xf>
    <xf numFmtId="0" fontId="26" fillId="0" borderId="70" xfId="0" applyFont="1" applyBorder="1" applyAlignment="1">
      <alignment horizontal="center" vertical="center" wrapText="1"/>
    </xf>
    <xf numFmtId="0" fontId="26" fillId="0" borderId="71" xfId="0" applyFont="1" applyBorder="1" applyAlignment="1">
      <alignment horizontal="center" vertical="center" wrapText="1"/>
    </xf>
    <xf numFmtId="0" fontId="26" fillId="0" borderId="74" xfId="0" applyFont="1" applyBorder="1" applyAlignment="1">
      <alignment horizontal="center" vertical="center" wrapText="1"/>
    </xf>
    <xf numFmtId="0" fontId="18" fillId="9" borderId="15" xfId="0" applyFont="1" applyFill="1" applyBorder="1" applyAlignment="1">
      <alignment horizontal="left" wrapText="1"/>
    </xf>
    <xf numFmtId="0" fontId="18" fillId="9" borderId="16" xfId="0" applyFont="1" applyFill="1" applyBorder="1" applyAlignment="1">
      <alignment horizontal="left" wrapText="1"/>
    </xf>
    <xf numFmtId="0" fontId="18" fillId="9" borderId="60" xfId="0" applyFont="1" applyFill="1" applyBorder="1" applyAlignment="1">
      <alignment horizontal="left" wrapText="1"/>
    </xf>
    <xf numFmtId="0" fontId="18" fillId="9" borderId="61" xfId="0" applyFont="1" applyFill="1" applyBorder="1" applyAlignment="1">
      <alignment horizontal="left" wrapText="1"/>
    </xf>
    <xf numFmtId="0" fontId="18" fillId="9" borderId="62" xfId="0" applyFont="1" applyFill="1" applyBorder="1" applyAlignment="1">
      <alignment horizontal="left" wrapText="1"/>
    </xf>
    <xf numFmtId="0" fontId="18" fillId="9" borderId="56" xfId="0" applyFont="1" applyFill="1" applyBorder="1" applyAlignment="1">
      <alignment horizontal="left" wrapText="1"/>
    </xf>
    <xf numFmtId="0" fontId="16" fillId="6" borderId="29" xfId="0" applyFont="1" applyFill="1" applyBorder="1" applyAlignment="1">
      <alignment horizontal="left" vertical="center"/>
    </xf>
    <xf numFmtId="0" fontId="16" fillId="6" borderId="30" xfId="0" applyFont="1" applyFill="1" applyBorder="1" applyAlignment="1">
      <alignment horizontal="left" vertical="center"/>
    </xf>
    <xf numFmtId="0" fontId="0" fillId="6" borderId="30" xfId="0" applyFill="1" applyBorder="1" applyAlignment="1">
      <alignment horizontal="left" vertical="center"/>
    </xf>
    <xf numFmtId="0" fontId="0" fillId="6" borderId="31" xfId="0" applyFill="1" applyBorder="1" applyAlignment="1">
      <alignment horizontal="left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1" fillId="2" borderId="41" xfId="0" applyFont="1" applyFill="1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2" fillId="0" borderId="0" xfId="0" applyFont="1" applyBorder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4" fillId="0" borderId="25" xfId="1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0" fontId="34" fillId="0" borderId="0" xfId="0" applyFont="1" applyBorder="1"/>
    <xf numFmtId="0" fontId="35" fillId="0" borderId="0" xfId="0" applyFont="1" applyBorder="1"/>
    <xf numFmtId="0" fontId="34" fillId="0" borderId="0" xfId="0" applyFont="1" applyFill="1" applyBorder="1" applyAlignment="1">
      <alignment horizontal="left"/>
    </xf>
    <xf numFmtId="0" fontId="5" fillId="0" borderId="0" xfId="0" applyFont="1" applyFill="1"/>
    <xf numFmtId="0" fontId="2" fillId="0" borderId="0" xfId="0" applyFont="1" applyFill="1"/>
  </cellXfs>
  <cellStyles count="3">
    <cellStyle name="Millares" xfId="1" builtinId="3"/>
    <cellStyle name="Moneda" xfId="2" builtinId="4"/>
    <cellStyle name="Normal" xfId="0" builtinId="0"/>
  </cellStyles>
  <dxfs count="11"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15</xdr:row>
      <xdr:rowOff>28575</xdr:rowOff>
    </xdr:from>
    <xdr:to>
      <xdr:col>5</xdr:col>
      <xdr:colOff>0</xdr:colOff>
      <xdr:row>15</xdr:row>
      <xdr:rowOff>161925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5476875" y="31623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15</xdr:row>
      <xdr:rowOff>28575</xdr:rowOff>
    </xdr:from>
    <xdr:to>
      <xdr:col>4</xdr:col>
      <xdr:colOff>0</xdr:colOff>
      <xdr:row>15</xdr:row>
      <xdr:rowOff>161925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429125" y="31623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15</xdr:row>
      <xdr:rowOff>28575</xdr:rowOff>
    </xdr:from>
    <xdr:to>
      <xdr:col>4</xdr:col>
      <xdr:colOff>0</xdr:colOff>
      <xdr:row>15</xdr:row>
      <xdr:rowOff>161925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4429125" y="31623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15</xdr:row>
      <xdr:rowOff>28575</xdr:rowOff>
    </xdr:from>
    <xdr:to>
      <xdr:col>4</xdr:col>
      <xdr:colOff>0</xdr:colOff>
      <xdr:row>15</xdr:row>
      <xdr:rowOff>161925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429125" y="31623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47625</xdr:rowOff>
    </xdr:from>
    <xdr:to>
      <xdr:col>8</xdr:col>
      <xdr:colOff>771525</xdr:colOff>
      <xdr:row>9</xdr:row>
      <xdr:rowOff>85725</xdr:rowOff>
    </xdr:to>
    <xdr:pic>
      <xdr:nvPicPr>
        <xdr:cNvPr id="4" name="Imagen 5" descr="enclogo2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47625"/>
          <a:ext cx="9505949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8</xdr:col>
      <xdr:colOff>0</xdr:colOff>
      <xdr:row>10</xdr:row>
      <xdr:rowOff>0</xdr:rowOff>
    </xdr:to>
    <xdr:cxnSp macro="">
      <xdr:nvCxnSpPr>
        <xdr:cNvPr id="5" name="AutoShape 14"/>
        <xdr:cNvCxnSpPr>
          <a:cxnSpLocks noChangeShapeType="1"/>
        </xdr:cNvCxnSpPr>
      </xdr:nvCxnSpPr>
      <xdr:spPr bwMode="auto">
        <a:xfrm>
          <a:off x="838200" y="2028825"/>
          <a:ext cx="12020550" cy="0"/>
        </a:xfrm>
        <a:prstGeom prst="straightConnector1">
          <a:avLst/>
        </a:prstGeom>
        <a:noFill/>
        <a:ln w="19050">
          <a:solidFill>
            <a:srgbClr val="0097CC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4"/>
  <sheetViews>
    <sheetView workbookViewId="0">
      <selection activeCell="A6" sqref="A6"/>
    </sheetView>
  </sheetViews>
  <sheetFormatPr baseColWidth="10" defaultRowHeight="15"/>
  <cols>
    <col min="1" max="1" width="41.85546875" customWidth="1"/>
    <col min="2" max="2" width="4" style="205" customWidth="1"/>
    <col min="3" max="3" width="9" customWidth="1"/>
    <col min="4" max="4" width="11.5703125" style="206" customWidth="1"/>
    <col min="5" max="5" width="15.7109375" customWidth="1"/>
    <col min="6" max="6" width="15.140625" customWidth="1"/>
    <col min="7" max="9" width="16.28515625" customWidth="1"/>
    <col min="10" max="10" width="15.7109375" customWidth="1"/>
    <col min="11" max="12" width="9.5703125" customWidth="1"/>
    <col min="13" max="13" width="10.85546875" customWidth="1"/>
    <col min="262" max="262" width="37.7109375" customWidth="1"/>
    <col min="263" max="263" width="4" customWidth="1"/>
    <col min="264" max="264" width="9" customWidth="1"/>
    <col min="265" max="265" width="10.7109375" customWidth="1"/>
    <col min="266" max="268" width="9.5703125" customWidth="1"/>
    <col min="269" max="269" width="10.85546875" customWidth="1"/>
    <col min="518" max="518" width="37.7109375" customWidth="1"/>
    <col min="519" max="519" width="4" customWidth="1"/>
    <col min="520" max="520" width="9" customWidth="1"/>
    <col min="521" max="521" width="10.7109375" customWidth="1"/>
    <col min="522" max="524" width="9.5703125" customWidth="1"/>
    <col min="525" max="525" width="10.85546875" customWidth="1"/>
    <col min="774" max="774" width="37.7109375" customWidth="1"/>
    <col min="775" max="775" width="4" customWidth="1"/>
    <col min="776" max="776" width="9" customWidth="1"/>
    <col min="777" max="777" width="10.7109375" customWidth="1"/>
    <col min="778" max="780" width="9.5703125" customWidth="1"/>
    <col min="781" max="781" width="10.85546875" customWidth="1"/>
    <col min="1030" max="1030" width="37.7109375" customWidth="1"/>
    <col min="1031" max="1031" width="4" customWidth="1"/>
    <col min="1032" max="1032" width="9" customWidth="1"/>
    <col min="1033" max="1033" width="10.7109375" customWidth="1"/>
    <col min="1034" max="1036" width="9.5703125" customWidth="1"/>
    <col min="1037" max="1037" width="10.85546875" customWidth="1"/>
    <col min="1286" max="1286" width="37.7109375" customWidth="1"/>
    <col min="1287" max="1287" width="4" customWidth="1"/>
    <col min="1288" max="1288" width="9" customWidth="1"/>
    <col min="1289" max="1289" width="10.7109375" customWidth="1"/>
    <col min="1290" max="1292" width="9.5703125" customWidth="1"/>
    <col min="1293" max="1293" width="10.85546875" customWidth="1"/>
    <col min="1542" max="1542" width="37.7109375" customWidth="1"/>
    <col min="1543" max="1543" width="4" customWidth="1"/>
    <col min="1544" max="1544" width="9" customWidth="1"/>
    <col min="1545" max="1545" width="10.7109375" customWidth="1"/>
    <col min="1546" max="1548" width="9.5703125" customWidth="1"/>
    <col min="1549" max="1549" width="10.85546875" customWidth="1"/>
    <col min="1798" max="1798" width="37.7109375" customWidth="1"/>
    <col min="1799" max="1799" width="4" customWidth="1"/>
    <col min="1800" max="1800" width="9" customWidth="1"/>
    <col min="1801" max="1801" width="10.7109375" customWidth="1"/>
    <col min="1802" max="1804" width="9.5703125" customWidth="1"/>
    <col min="1805" max="1805" width="10.85546875" customWidth="1"/>
    <col min="2054" max="2054" width="37.7109375" customWidth="1"/>
    <col min="2055" max="2055" width="4" customWidth="1"/>
    <col min="2056" max="2056" width="9" customWidth="1"/>
    <col min="2057" max="2057" width="10.7109375" customWidth="1"/>
    <col min="2058" max="2060" width="9.5703125" customWidth="1"/>
    <col min="2061" max="2061" width="10.85546875" customWidth="1"/>
    <col min="2310" max="2310" width="37.7109375" customWidth="1"/>
    <col min="2311" max="2311" width="4" customWidth="1"/>
    <col min="2312" max="2312" width="9" customWidth="1"/>
    <col min="2313" max="2313" width="10.7109375" customWidth="1"/>
    <col min="2314" max="2316" width="9.5703125" customWidth="1"/>
    <col min="2317" max="2317" width="10.85546875" customWidth="1"/>
    <col min="2566" max="2566" width="37.7109375" customWidth="1"/>
    <col min="2567" max="2567" width="4" customWidth="1"/>
    <col min="2568" max="2568" width="9" customWidth="1"/>
    <col min="2569" max="2569" width="10.7109375" customWidth="1"/>
    <col min="2570" max="2572" width="9.5703125" customWidth="1"/>
    <col min="2573" max="2573" width="10.85546875" customWidth="1"/>
    <col min="2822" max="2822" width="37.7109375" customWidth="1"/>
    <col min="2823" max="2823" width="4" customWidth="1"/>
    <col min="2824" max="2824" width="9" customWidth="1"/>
    <col min="2825" max="2825" width="10.7109375" customWidth="1"/>
    <col min="2826" max="2828" width="9.5703125" customWidth="1"/>
    <col min="2829" max="2829" width="10.85546875" customWidth="1"/>
    <col min="3078" max="3078" width="37.7109375" customWidth="1"/>
    <col min="3079" max="3079" width="4" customWidth="1"/>
    <col min="3080" max="3080" width="9" customWidth="1"/>
    <col min="3081" max="3081" width="10.7109375" customWidth="1"/>
    <col min="3082" max="3084" width="9.5703125" customWidth="1"/>
    <col min="3085" max="3085" width="10.85546875" customWidth="1"/>
    <col min="3334" max="3334" width="37.7109375" customWidth="1"/>
    <col min="3335" max="3335" width="4" customWidth="1"/>
    <col min="3336" max="3336" width="9" customWidth="1"/>
    <col min="3337" max="3337" width="10.7109375" customWidth="1"/>
    <col min="3338" max="3340" width="9.5703125" customWidth="1"/>
    <col min="3341" max="3341" width="10.85546875" customWidth="1"/>
    <col min="3590" max="3590" width="37.7109375" customWidth="1"/>
    <col min="3591" max="3591" width="4" customWidth="1"/>
    <col min="3592" max="3592" width="9" customWidth="1"/>
    <col min="3593" max="3593" width="10.7109375" customWidth="1"/>
    <col min="3594" max="3596" width="9.5703125" customWidth="1"/>
    <col min="3597" max="3597" width="10.85546875" customWidth="1"/>
    <col min="3846" max="3846" width="37.7109375" customWidth="1"/>
    <col min="3847" max="3847" width="4" customWidth="1"/>
    <col min="3848" max="3848" width="9" customWidth="1"/>
    <col min="3849" max="3849" width="10.7109375" customWidth="1"/>
    <col min="3850" max="3852" width="9.5703125" customWidth="1"/>
    <col min="3853" max="3853" width="10.85546875" customWidth="1"/>
    <col min="4102" max="4102" width="37.7109375" customWidth="1"/>
    <col min="4103" max="4103" width="4" customWidth="1"/>
    <col min="4104" max="4104" width="9" customWidth="1"/>
    <col min="4105" max="4105" width="10.7109375" customWidth="1"/>
    <col min="4106" max="4108" width="9.5703125" customWidth="1"/>
    <col min="4109" max="4109" width="10.85546875" customWidth="1"/>
    <col min="4358" max="4358" width="37.7109375" customWidth="1"/>
    <col min="4359" max="4359" width="4" customWidth="1"/>
    <col min="4360" max="4360" width="9" customWidth="1"/>
    <col min="4361" max="4361" width="10.7109375" customWidth="1"/>
    <col min="4362" max="4364" width="9.5703125" customWidth="1"/>
    <col min="4365" max="4365" width="10.85546875" customWidth="1"/>
    <col min="4614" max="4614" width="37.7109375" customWidth="1"/>
    <col min="4615" max="4615" width="4" customWidth="1"/>
    <col min="4616" max="4616" width="9" customWidth="1"/>
    <col min="4617" max="4617" width="10.7109375" customWidth="1"/>
    <col min="4618" max="4620" width="9.5703125" customWidth="1"/>
    <col min="4621" max="4621" width="10.85546875" customWidth="1"/>
    <col min="4870" max="4870" width="37.7109375" customWidth="1"/>
    <col min="4871" max="4871" width="4" customWidth="1"/>
    <col min="4872" max="4872" width="9" customWidth="1"/>
    <col min="4873" max="4873" width="10.7109375" customWidth="1"/>
    <col min="4874" max="4876" width="9.5703125" customWidth="1"/>
    <col min="4877" max="4877" width="10.85546875" customWidth="1"/>
    <col min="5126" max="5126" width="37.7109375" customWidth="1"/>
    <col min="5127" max="5127" width="4" customWidth="1"/>
    <col min="5128" max="5128" width="9" customWidth="1"/>
    <col min="5129" max="5129" width="10.7109375" customWidth="1"/>
    <col min="5130" max="5132" width="9.5703125" customWidth="1"/>
    <col min="5133" max="5133" width="10.85546875" customWidth="1"/>
    <col min="5382" max="5382" width="37.7109375" customWidth="1"/>
    <col min="5383" max="5383" width="4" customWidth="1"/>
    <col min="5384" max="5384" width="9" customWidth="1"/>
    <col min="5385" max="5385" width="10.7109375" customWidth="1"/>
    <col min="5386" max="5388" width="9.5703125" customWidth="1"/>
    <col min="5389" max="5389" width="10.85546875" customWidth="1"/>
    <col min="5638" max="5638" width="37.7109375" customWidth="1"/>
    <col min="5639" max="5639" width="4" customWidth="1"/>
    <col min="5640" max="5640" width="9" customWidth="1"/>
    <col min="5641" max="5641" width="10.7109375" customWidth="1"/>
    <col min="5642" max="5644" width="9.5703125" customWidth="1"/>
    <col min="5645" max="5645" width="10.85546875" customWidth="1"/>
    <col min="5894" max="5894" width="37.7109375" customWidth="1"/>
    <col min="5895" max="5895" width="4" customWidth="1"/>
    <col min="5896" max="5896" width="9" customWidth="1"/>
    <col min="5897" max="5897" width="10.7109375" customWidth="1"/>
    <col min="5898" max="5900" width="9.5703125" customWidth="1"/>
    <col min="5901" max="5901" width="10.85546875" customWidth="1"/>
    <col min="6150" max="6150" width="37.7109375" customWidth="1"/>
    <col min="6151" max="6151" width="4" customWidth="1"/>
    <col min="6152" max="6152" width="9" customWidth="1"/>
    <col min="6153" max="6153" width="10.7109375" customWidth="1"/>
    <col min="6154" max="6156" width="9.5703125" customWidth="1"/>
    <col min="6157" max="6157" width="10.85546875" customWidth="1"/>
    <col min="6406" max="6406" width="37.7109375" customWidth="1"/>
    <col min="6407" max="6407" width="4" customWidth="1"/>
    <col min="6408" max="6408" width="9" customWidth="1"/>
    <col min="6409" max="6409" width="10.7109375" customWidth="1"/>
    <col min="6410" max="6412" width="9.5703125" customWidth="1"/>
    <col min="6413" max="6413" width="10.85546875" customWidth="1"/>
    <col min="6662" max="6662" width="37.7109375" customWidth="1"/>
    <col min="6663" max="6663" width="4" customWidth="1"/>
    <col min="6664" max="6664" width="9" customWidth="1"/>
    <col min="6665" max="6665" width="10.7109375" customWidth="1"/>
    <col min="6666" max="6668" width="9.5703125" customWidth="1"/>
    <col min="6669" max="6669" width="10.85546875" customWidth="1"/>
    <col min="6918" max="6918" width="37.7109375" customWidth="1"/>
    <col min="6919" max="6919" width="4" customWidth="1"/>
    <col min="6920" max="6920" width="9" customWidth="1"/>
    <col min="6921" max="6921" width="10.7109375" customWidth="1"/>
    <col min="6922" max="6924" width="9.5703125" customWidth="1"/>
    <col min="6925" max="6925" width="10.85546875" customWidth="1"/>
    <col min="7174" max="7174" width="37.7109375" customWidth="1"/>
    <col min="7175" max="7175" width="4" customWidth="1"/>
    <col min="7176" max="7176" width="9" customWidth="1"/>
    <col min="7177" max="7177" width="10.7109375" customWidth="1"/>
    <col min="7178" max="7180" width="9.5703125" customWidth="1"/>
    <col min="7181" max="7181" width="10.85546875" customWidth="1"/>
    <col min="7430" max="7430" width="37.7109375" customWidth="1"/>
    <col min="7431" max="7431" width="4" customWidth="1"/>
    <col min="7432" max="7432" width="9" customWidth="1"/>
    <col min="7433" max="7433" width="10.7109375" customWidth="1"/>
    <col min="7434" max="7436" width="9.5703125" customWidth="1"/>
    <col min="7437" max="7437" width="10.85546875" customWidth="1"/>
    <col min="7686" max="7686" width="37.7109375" customWidth="1"/>
    <col min="7687" max="7687" width="4" customWidth="1"/>
    <col min="7688" max="7688" width="9" customWidth="1"/>
    <col min="7689" max="7689" width="10.7109375" customWidth="1"/>
    <col min="7690" max="7692" width="9.5703125" customWidth="1"/>
    <col min="7693" max="7693" width="10.85546875" customWidth="1"/>
    <col min="7942" max="7942" width="37.7109375" customWidth="1"/>
    <col min="7943" max="7943" width="4" customWidth="1"/>
    <col min="7944" max="7944" width="9" customWidth="1"/>
    <col min="7945" max="7945" width="10.7109375" customWidth="1"/>
    <col min="7946" max="7948" width="9.5703125" customWidth="1"/>
    <col min="7949" max="7949" width="10.85546875" customWidth="1"/>
    <col min="8198" max="8198" width="37.7109375" customWidth="1"/>
    <col min="8199" max="8199" width="4" customWidth="1"/>
    <col min="8200" max="8200" width="9" customWidth="1"/>
    <col min="8201" max="8201" width="10.7109375" customWidth="1"/>
    <col min="8202" max="8204" width="9.5703125" customWidth="1"/>
    <col min="8205" max="8205" width="10.85546875" customWidth="1"/>
    <col min="8454" max="8454" width="37.7109375" customWidth="1"/>
    <col min="8455" max="8455" width="4" customWidth="1"/>
    <col min="8456" max="8456" width="9" customWidth="1"/>
    <col min="8457" max="8457" width="10.7109375" customWidth="1"/>
    <col min="8458" max="8460" width="9.5703125" customWidth="1"/>
    <col min="8461" max="8461" width="10.85546875" customWidth="1"/>
    <col min="8710" max="8710" width="37.7109375" customWidth="1"/>
    <col min="8711" max="8711" width="4" customWidth="1"/>
    <col min="8712" max="8712" width="9" customWidth="1"/>
    <col min="8713" max="8713" width="10.7109375" customWidth="1"/>
    <col min="8714" max="8716" width="9.5703125" customWidth="1"/>
    <col min="8717" max="8717" width="10.85546875" customWidth="1"/>
    <col min="8966" max="8966" width="37.7109375" customWidth="1"/>
    <col min="8967" max="8967" width="4" customWidth="1"/>
    <col min="8968" max="8968" width="9" customWidth="1"/>
    <col min="8969" max="8969" width="10.7109375" customWidth="1"/>
    <col min="8970" max="8972" width="9.5703125" customWidth="1"/>
    <col min="8973" max="8973" width="10.85546875" customWidth="1"/>
    <col min="9222" max="9222" width="37.7109375" customWidth="1"/>
    <col min="9223" max="9223" width="4" customWidth="1"/>
    <col min="9224" max="9224" width="9" customWidth="1"/>
    <col min="9225" max="9225" width="10.7109375" customWidth="1"/>
    <col min="9226" max="9228" width="9.5703125" customWidth="1"/>
    <col min="9229" max="9229" width="10.85546875" customWidth="1"/>
    <col min="9478" max="9478" width="37.7109375" customWidth="1"/>
    <col min="9479" max="9479" width="4" customWidth="1"/>
    <col min="9480" max="9480" width="9" customWidth="1"/>
    <col min="9481" max="9481" width="10.7109375" customWidth="1"/>
    <col min="9482" max="9484" width="9.5703125" customWidth="1"/>
    <col min="9485" max="9485" width="10.85546875" customWidth="1"/>
    <col min="9734" max="9734" width="37.7109375" customWidth="1"/>
    <col min="9735" max="9735" width="4" customWidth="1"/>
    <col min="9736" max="9736" width="9" customWidth="1"/>
    <col min="9737" max="9737" width="10.7109375" customWidth="1"/>
    <col min="9738" max="9740" width="9.5703125" customWidth="1"/>
    <col min="9741" max="9741" width="10.85546875" customWidth="1"/>
    <col min="9990" max="9990" width="37.7109375" customWidth="1"/>
    <col min="9991" max="9991" width="4" customWidth="1"/>
    <col min="9992" max="9992" width="9" customWidth="1"/>
    <col min="9993" max="9993" width="10.7109375" customWidth="1"/>
    <col min="9994" max="9996" width="9.5703125" customWidth="1"/>
    <col min="9997" max="9997" width="10.85546875" customWidth="1"/>
    <col min="10246" max="10246" width="37.7109375" customWidth="1"/>
    <col min="10247" max="10247" width="4" customWidth="1"/>
    <col min="10248" max="10248" width="9" customWidth="1"/>
    <col min="10249" max="10249" width="10.7109375" customWidth="1"/>
    <col min="10250" max="10252" width="9.5703125" customWidth="1"/>
    <col min="10253" max="10253" width="10.85546875" customWidth="1"/>
    <col min="10502" max="10502" width="37.7109375" customWidth="1"/>
    <col min="10503" max="10503" width="4" customWidth="1"/>
    <col min="10504" max="10504" width="9" customWidth="1"/>
    <col min="10505" max="10505" width="10.7109375" customWidth="1"/>
    <col min="10506" max="10508" width="9.5703125" customWidth="1"/>
    <col min="10509" max="10509" width="10.85546875" customWidth="1"/>
    <col min="10758" max="10758" width="37.7109375" customWidth="1"/>
    <col min="10759" max="10759" width="4" customWidth="1"/>
    <col min="10760" max="10760" width="9" customWidth="1"/>
    <col min="10761" max="10761" width="10.7109375" customWidth="1"/>
    <col min="10762" max="10764" width="9.5703125" customWidth="1"/>
    <col min="10765" max="10765" width="10.85546875" customWidth="1"/>
    <col min="11014" max="11014" width="37.7109375" customWidth="1"/>
    <col min="11015" max="11015" width="4" customWidth="1"/>
    <col min="11016" max="11016" width="9" customWidth="1"/>
    <col min="11017" max="11017" width="10.7109375" customWidth="1"/>
    <col min="11018" max="11020" width="9.5703125" customWidth="1"/>
    <col min="11021" max="11021" width="10.85546875" customWidth="1"/>
    <col min="11270" max="11270" width="37.7109375" customWidth="1"/>
    <col min="11271" max="11271" width="4" customWidth="1"/>
    <col min="11272" max="11272" width="9" customWidth="1"/>
    <col min="11273" max="11273" width="10.7109375" customWidth="1"/>
    <col min="11274" max="11276" width="9.5703125" customWidth="1"/>
    <col min="11277" max="11277" width="10.85546875" customWidth="1"/>
    <col min="11526" max="11526" width="37.7109375" customWidth="1"/>
    <col min="11527" max="11527" width="4" customWidth="1"/>
    <col min="11528" max="11528" width="9" customWidth="1"/>
    <col min="11529" max="11529" width="10.7109375" customWidth="1"/>
    <col min="11530" max="11532" width="9.5703125" customWidth="1"/>
    <col min="11533" max="11533" width="10.85546875" customWidth="1"/>
    <col min="11782" max="11782" width="37.7109375" customWidth="1"/>
    <col min="11783" max="11783" width="4" customWidth="1"/>
    <col min="11784" max="11784" width="9" customWidth="1"/>
    <col min="11785" max="11785" width="10.7109375" customWidth="1"/>
    <col min="11786" max="11788" width="9.5703125" customWidth="1"/>
    <col min="11789" max="11789" width="10.85546875" customWidth="1"/>
    <col min="12038" max="12038" width="37.7109375" customWidth="1"/>
    <col min="12039" max="12039" width="4" customWidth="1"/>
    <col min="12040" max="12040" width="9" customWidth="1"/>
    <col min="12041" max="12041" width="10.7109375" customWidth="1"/>
    <col min="12042" max="12044" width="9.5703125" customWidth="1"/>
    <col min="12045" max="12045" width="10.85546875" customWidth="1"/>
    <col min="12294" max="12294" width="37.7109375" customWidth="1"/>
    <col min="12295" max="12295" width="4" customWidth="1"/>
    <col min="12296" max="12296" width="9" customWidth="1"/>
    <col min="12297" max="12297" width="10.7109375" customWidth="1"/>
    <col min="12298" max="12300" width="9.5703125" customWidth="1"/>
    <col min="12301" max="12301" width="10.85546875" customWidth="1"/>
    <col min="12550" max="12550" width="37.7109375" customWidth="1"/>
    <col min="12551" max="12551" width="4" customWidth="1"/>
    <col min="12552" max="12552" width="9" customWidth="1"/>
    <col min="12553" max="12553" width="10.7109375" customWidth="1"/>
    <col min="12554" max="12556" width="9.5703125" customWidth="1"/>
    <col min="12557" max="12557" width="10.85546875" customWidth="1"/>
    <col min="12806" max="12806" width="37.7109375" customWidth="1"/>
    <col min="12807" max="12807" width="4" customWidth="1"/>
    <col min="12808" max="12808" width="9" customWidth="1"/>
    <col min="12809" max="12809" width="10.7109375" customWidth="1"/>
    <col min="12810" max="12812" width="9.5703125" customWidth="1"/>
    <col min="12813" max="12813" width="10.85546875" customWidth="1"/>
    <col min="13062" max="13062" width="37.7109375" customWidth="1"/>
    <col min="13063" max="13063" width="4" customWidth="1"/>
    <col min="13064" max="13064" width="9" customWidth="1"/>
    <col min="13065" max="13065" width="10.7109375" customWidth="1"/>
    <col min="13066" max="13068" width="9.5703125" customWidth="1"/>
    <col min="13069" max="13069" width="10.85546875" customWidth="1"/>
    <col min="13318" max="13318" width="37.7109375" customWidth="1"/>
    <col min="13319" max="13319" width="4" customWidth="1"/>
    <col min="13320" max="13320" width="9" customWidth="1"/>
    <col min="13321" max="13321" width="10.7109375" customWidth="1"/>
    <col min="13322" max="13324" width="9.5703125" customWidth="1"/>
    <col min="13325" max="13325" width="10.85546875" customWidth="1"/>
    <col min="13574" max="13574" width="37.7109375" customWidth="1"/>
    <col min="13575" max="13575" width="4" customWidth="1"/>
    <col min="13576" max="13576" width="9" customWidth="1"/>
    <col min="13577" max="13577" width="10.7109375" customWidth="1"/>
    <col min="13578" max="13580" width="9.5703125" customWidth="1"/>
    <col min="13581" max="13581" width="10.85546875" customWidth="1"/>
    <col min="13830" max="13830" width="37.7109375" customWidth="1"/>
    <col min="13831" max="13831" width="4" customWidth="1"/>
    <col min="13832" max="13832" width="9" customWidth="1"/>
    <col min="13833" max="13833" width="10.7109375" customWidth="1"/>
    <col min="13834" max="13836" width="9.5703125" customWidth="1"/>
    <col min="13837" max="13837" width="10.85546875" customWidth="1"/>
    <col min="14086" max="14086" width="37.7109375" customWidth="1"/>
    <col min="14087" max="14087" width="4" customWidth="1"/>
    <col min="14088" max="14088" width="9" customWidth="1"/>
    <col min="14089" max="14089" width="10.7109375" customWidth="1"/>
    <col min="14090" max="14092" width="9.5703125" customWidth="1"/>
    <col min="14093" max="14093" width="10.85546875" customWidth="1"/>
    <col min="14342" max="14342" width="37.7109375" customWidth="1"/>
    <col min="14343" max="14343" width="4" customWidth="1"/>
    <col min="14344" max="14344" width="9" customWidth="1"/>
    <col min="14345" max="14345" width="10.7109375" customWidth="1"/>
    <col min="14346" max="14348" width="9.5703125" customWidth="1"/>
    <col min="14349" max="14349" width="10.85546875" customWidth="1"/>
    <col min="14598" max="14598" width="37.7109375" customWidth="1"/>
    <col min="14599" max="14599" width="4" customWidth="1"/>
    <col min="14600" max="14600" width="9" customWidth="1"/>
    <col min="14601" max="14601" width="10.7109375" customWidth="1"/>
    <col min="14602" max="14604" width="9.5703125" customWidth="1"/>
    <col min="14605" max="14605" width="10.85546875" customWidth="1"/>
    <col min="14854" max="14854" width="37.7109375" customWidth="1"/>
    <col min="14855" max="14855" width="4" customWidth="1"/>
    <col min="14856" max="14856" width="9" customWidth="1"/>
    <col min="14857" max="14857" width="10.7109375" customWidth="1"/>
    <col min="14858" max="14860" width="9.5703125" customWidth="1"/>
    <col min="14861" max="14861" width="10.85546875" customWidth="1"/>
    <col min="15110" max="15110" width="37.7109375" customWidth="1"/>
    <col min="15111" max="15111" width="4" customWidth="1"/>
    <col min="15112" max="15112" width="9" customWidth="1"/>
    <col min="15113" max="15113" width="10.7109375" customWidth="1"/>
    <col min="15114" max="15116" width="9.5703125" customWidth="1"/>
    <col min="15117" max="15117" width="10.85546875" customWidth="1"/>
    <col min="15366" max="15366" width="37.7109375" customWidth="1"/>
    <col min="15367" max="15367" width="4" customWidth="1"/>
    <col min="15368" max="15368" width="9" customWidth="1"/>
    <col min="15369" max="15369" width="10.7109375" customWidth="1"/>
    <col min="15370" max="15372" width="9.5703125" customWidth="1"/>
    <col min="15373" max="15373" width="10.85546875" customWidth="1"/>
    <col min="15622" max="15622" width="37.7109375" customWidth="1"/>
    <col min="15623" max="15623" width="4" customWidth="1"/>
    <col min="15624" max="15624" width="9" customWidth="1"/>
    <col min="15625" max="15625" width="10.7109375" customWidth="1"/>
    <col min="15626" max="15628" width="9.5703125" customWidth="1"/>
    <col min="15629" max="15629" width="10.85546875" customWidth="1"/>
    <col min="15878" max="15878" width="37.7109375" customWidth="1"/>
    <col min="15879" max="15879" width="4" customWidth="1"/>
    <col min="15880" max="15880" width="9" customWidth="1"/>
    <col min="15881" max="15881" width="10.7109375" customWidth="1"/>
    <col min="15882" max="15884" width="9.5703125" customWidth="1"/>
    <col min="15885" max="15885" width="10.85546875" customWidth="1"/>
    <col min="16134" max="16134" width="37.7109375" customWidth="1"/>
    <col min="16135" max="16135" width="4" customWidth="1"/>
    <col min="16136" max="16136" width="9" customWidth="1"/>
    <col min="16137" max="16137" width="10.7109375" customWidth="1"/>
    <col min="16138" max="16140" width="9.5703125" customWidth="1"/>
    <col min="16141" max="16141" width="10.85546875" customWidth="1"/>
  </cols>
  <sheetData>
    <row r="3" spans="1:14">
      <c r="A3" s="260" t="s">
        <v>129</v>
      </c>
      <c r="B3" s="260"/>
      <c r="C3" s="260"/>
      <c r="D3" s="260"/>
      <c r="E3" s="260"/>
      <c r="F3" s="260"/>
      <c r="G3" s="161"/>
      <c r="H3" s="161"/>
      <c r="I3" s="161"/>
      <c r="K3" s="207"/>
      <c r="L3" s="207"/>
      <c r="M3" s="207"/>
      <c r="N3" s="208"/>
    </row>
    <row r="4" spans="1:14">
      <c r="A4" s="260" t="s">
        <v>130</v>
      </c>
      <c r="B4" s="260"/>
      <c r="C4" s="260"/>
      <c r="D4" s="260"/>
      <c r="E4" s="260"/>
      <c r="F4" s="260"/>
      <c r="G4" s="161"/>
      <c r="H4" s="161"/>
      <c r="I4" s="161"/>
      <c r="K4" s="207"/>
      <c r="L4" s="207"/>
      <c r="M4" s="207"/>
      <c r="N4" s="208"/>
    </row>
    <row r="5" spans="1:14">
      <c r="A5" s="162" t="s">
        <v>131</v>
      </c>
      <c r="B5" s="162"/>
      <c r="C5" s="162"/>
      <c r="D5" s="162"/>
      <c r="E5" s="162"/>
      <c r="F5" s="162"/>
      <c r="G5" s="162"/>
      <c r="H5" s="162"/>
      <c r="I5" s="162"/>
      <c r="J5" s="162"/>
      <c r="K5" s="209"/>
      <c r="L5" s="209"/>
      <c r="M5" s="210"/>
      <c r="N5" s="208"/>
    </row>
    <row r="6" spans="1:14">
      <c r="A6" s="161"/>
      <c r="B6" s="163"/>
      <c r="C6" s="161"/>
      <c r="D6" s="161"/>
      <c r="E6" s="161"/>
      <c r="F6" s="161"/>
      <c r="G6" s="161"/>
      <c r="H6" s="161"/>
      <c r="I6" s="161"/>
      <c r="K6" s="209"/>
      <c r="L6" s="209"/>
      <c r="M6" s="210"/>
      <c r="N6" s="208"/>
    </row>
    <row r="7" spans="1:14" ht="15.75" thickBot="1">
      <c r="A7" s="261" t="s">
        <v>101</v>
      </c>
      <c r="B7" s="261"/>
      <c r="C7" s="261"/>
      <c r="D7" s="261"/>
      <c r="E7" s="261"/>
      <c r="F7" s="261"/>
      <c r="G7" s="164"/>
      <c r="H7" s="164"/>
      <c r="I7" s="164"/>
      <c r="K7" s="207"/>
      <c r="L7" s="207"/>
      <c r="M7" s="207"/>
      <c r="N7" s="208"/>
    </row>
    <row r="8" spans="1:14" ht="19.5" thickTop="1">
      <c r="A8" s="262" t="s">
        <v>27</v>
      </c>
      <c r="B8" s="165"/>
      <c r="C8" s="265" t="s">
        <v>102</v>
      </c>
      <c r="D8" s="265" t="s">
        <v>103</v>
      </c>
      <c r="E8" s="269" t="s">
        <v>104</v>
      </c>
      <c r="F8" s="270"/>
      <c r="G8" s="270"/>
      <c r="H8" s="270"/>
      <c r="I8" s="270"/>
      <c r="J8" s="271"/>
      <c r="K8" s="211"/>
      <c r="L8" s="211"/>
      <c r="M8" s="211"/>
      <c r="N8" s="211"/>
    </row>
    <row r="9" spans="1:14" ht="18.75">
      <c r="A9" s="263"/>
      <c r="B9" s="166"/>
      <c r="C9" s="266"/>
      <c r="D9" s="268"/>
      <c r="E9" s="272">
        <v>2022</v>
      </c>
      <c r="F9" s="272"/>
      <c r="G9" s="272"/>
      <c r="H9" s="272"/>
      <c r="I9" s="272"/>
      <c r="J9" s="272"/>
      <c r="K9" s="212"/>
      <c r="L9" s="212"/>
      <c r="M9" s="212"/>
      <c r="N9" s="212"/>
    </row>
    <row r="10" spans="1:14" ht="18.75">
      <c r="A10" s="263"/>
      <c r="B10" s="166"/>
      <c r="C10" s="266"/>
      <c r="D10" s="266"/>
      <c r="E10" s="273" t="s">
        <v>132</v>
      </c>
      <c r="F10" s="276" t="s">
        <v>105</v>
      </c>
      <c r="G10" s="276" t="s">
        <v>106</v>
      </c>
      <c r="H10" s="276" t="s">
        <v>107</v>
      </c>
      <c r="I10" s="276" t="s">
        <v>108</v>
      </c>
      <c r="J10" s="277" t="s">
        <v>133</v>
      </c>
      <c r="K10" s="213"/>
      <c r="L10" s="214"/>
      <c r="M10" s="213"/>
      <c r="N10" s="215"/>
    </row>
    <row r="11" spans="1:14" ht="18.75">
      <c r="A11" s="263"/>
      <c r="B11" s="166"/>
      <c r="C11" s="266"/>
      <c r="D11" s="266"/>
      <c r="E11" s="274"/>
      <c r="F11" s="266"/>
      <c r="G11" s="266"/>
      <c r="H11" s="266"/>
      <c r="I11" s="266"/>
      <c r="J11" s="278"/>
      <c r="K11" s="213"/>
      <c r="L11" s="214"/>
      <c r="M11" s="213"/>
      <c r="N11" s="215"/>
    </row>
    <row r="12" spans="1:14" ht="18.75">
      <c r="A12" s="264"/>
      <c r="B12" s="166"/>
      <c r="C12" s="267"/>
      <c r="D12" s="267"/>
      <c r="E12" s="275"/>
      <c r="F12" s="267"/>
      <c r="G12" s="267"/>
      <c r="H12" s="267"/>
      <c r="I12" s="267"/>
      <c r="J12" s="279"/>
      <c r="K12" s="213"/>
      <c r="L12" s="214"/>
      <c r="M12" s="213"/>
      <c r="N12" s="215"/>
    </row>
    <row r="13" spans="1:14" ht="16.5">
      <c r="A13" s="259" t="s">
        <v>109</v>
      </c>
      <c r="B13" s="259"/>
      <c r="C13" s="259"/>
      <c r="D13" s="259"/>
      <c r="E13" s="259"/>
      <c r="F13" s="259"/>
      <c r="G13" s="167"/>
      <c r="H13" s="167"/>
      <c r="I13" s="167"/>
      <c r="J13" s="168"/>
      <c r="K13" s="216"/>
      <c r="L13" s="214"/>
      <c r="M13" s="216"/>
      <c r="N13" s="208"/>
    </row>
    <row r="14" spans="1:14">
      <c r="A14" s="169" t="s">
        <v>110</v>
      </c>
      <c r="B14" s="170"/>
      <c r="C14" s="171" t="s">
        <v>34</v>
      </c>
      <c r="D14" s="172"/>
      <c r="E14" s="173"/>
      <c r="F14" s="173"/>
      <c r="G14" s="174"/>
      <c r="H14" s="175"/>
      <c r="I14" s="217"/>
      <c r="J14" s="168"/>
      <c r="K14" s="218"/>
      <c r="L14" s="214"/>
      <c r="M14" s="219"/>
      <c r="N14" s="208"/>
    </row>
    <row r="15" spans="1:14">
      <c r="A15" s="176" t="s">
        <v>111</v>
      </c>
      <c r="B15" s="177" t="s">
        <v>112</v>
      </c>
      <c r="C15" s="178" t="s">
        <v>113</v>
      </c>
      <c r="D15" s="179" t="s">
        <v>114</v>
      </c>
      <c r="E15" s="180">
        <v>82000</v>
      </c>
      <c r="F15" s="181">
        <f>82000*0.1</f>
        <v>8200</v>
      </c>
      <c r="G15" s="181">
        <v>0</v>
      </c>
      <c r="H15" s="181"/>
      <c r="I15" s="181"/>
      <c r="J15" s="181"/>
      <c r="K15" s="220"/>
      <c r="L15" s="214"/>
      <c r="M15" s="221"/>
      <c r="N15" s="221"/>
    </row>
    <row r="16" spans="1:14">
      <c r="A16" s="182" t="s">
        <v>115</v>
      </c>
      <c r="B16" s="183" t="s">
        <v>112</v>
      </c>
      <c r="C16" s="184" t="s">
        <v>113</v>
      </c>
      <c r="D16" s="179" t="s">
        <v>116</v>
      </c>
      <c r="E16" s="185">
        <v>68000</v>
      </c>
      <c r="F16" s="186">
        <f>+E16*0.015</f>
        <v>1020</v>
      </c>
      <c r="G16" s="186">
        <v>0</v>
      </c>
      <c r="H16" s="186"/>
      <c r="I16" s="186"/>
      <c r="J16" s="222"/>
      <c r="K16" s="220"/>
      <c r="L16" s="214"/>
      <c r="M16" s="221"/>
      <c r="N16" s="221"/>
    </row>
    <row r="17" spans="1:14">
      <c r="A17" s="182" t="s">
        <v>117</v>
      </c>
      <c r="B17" s="183" t="s">
        <v>118</v>
      </c>
      <c r="C17" s="184" t="s">
        <v>62</v>
      </c>
      <c r="D17" s="179" t="s">
        <v>114</v>
      </c>
      <c r="E17" s="187">
        <v>0</v>
      </c>
      <c r="F17" s="186">
        <v>0</v>
      </c>
      <c r="G17" s="186">
        <v>0</v>
      </c>
      <c r="H17" s="186"/>
      <c r="I17" s="186"/>
      <c r="J17" s="186"/>
      <c r="K17" s="223"/>
      <c r="L17" s="214"/>
      <c r="M17" s="221"/>
      <c r="N17" s="221"/>
    </row>
    <row r="18" spans="1:14">
      <c r="A18" s="182" t="s">
        <v>115</v>
      </c>
      <c r="B18" s="183" t="s">
        <v>118</v>
      </c>
      <c r="C18" s="184" t="s">
        <v>62</v>
      </c>
      <c r="D18" s="179" t="s">
        <v>116</v>
      </c>
      <c r="E18" s="187">
        <v>0</v>
      </c>
      <c r="F18" s="186">
        <v>0</v>
      </c>
      <c r="G18" s="187">
        <v>0</v>
      </c>
      <c r="H18" s="187"/>
      <c r="I18" s="187"/>
      <c r="J18" s="186"/>
      <c r="K18" s="223"/>
      <c r="L18" s="214"/>
      <c r="M18" s="221"/>
      <c r="N18" s="221"/>
    </row>
    <row r="19" spans="1:14">
      <c r="A19" s="182" t="s">
        <v>119</v>
      </c>
      <c r="B19" s="183" t="s">
        <v>120</v>
      </c>
      <c r="C19" s="184" t="s">
        <v>121</v>
      </c>
      <c r="D19" s="179" t="s">
        <v>114</v>
      </c>
      <c r="E19" s="187">
        <v>0</v>
      </c>
      <c r="F19" s="187">
        <v>0</v>
      </c>
      <c r="G19" s="187">
        <v>0</v>
      </c>
      <c r="H19" s="187"/>
      <c r="I19" s="187"/>
      <c r="J19" s="188"/>
      <c r="K19" s="223"/>
      <c r="L19" s="214"/>
      <c r="M19" s="221"/>
      <c r="N19" s="221"/>
    </row>
    <row r="20" spans="1:14" ht="16.5">
      <c r="A20" s="182" t="s">
        <v>122</v>
      </c>
      <c r="B20" s="183" t="s">
        <v>120</v>
      </c>
      <c r="C20" s="184" t="s">
        <v>121</v>
      </c>
      <c r="D20" s="179" t="s">
        <v>116</v>
      </c>
      <c r="E20" s="187">
        <v>0</v>
      </c>
      <c r="F20" s="186">
        <v>0</v>
      </c>
      <c r="G20" s="189">
        <v>0</v>
      </c>
      <c r="H20" s="189"/>
      <c r="I20" s="189"/>
      <c r="J20" s="188"/>
      <c r="K20" s="223"/>
      <c r="L20" s="216"/>
      <c r="M20" s="221"/>
      <c r="N20" s="221"/>
    </row>
    <row r="21" spans="1:14" ht="16.5">
      <c r="A21" s="182" t="s">
        <v>119</v>
      </c>
      <c r="B21" s="190" t="s">
        <v>123</v>
      </c>
      <c r="C21" s="191" t="s">
        <v>124</v>
      </c>
      <c r="D21" s="179" t="s">
        <v>114</v>
      </c>
      <c r="E21" s="187">
        <v>0</v>
      </c>
      <c r="F21" s="186">
        <v>0</v>
      </c>
      <c r="G21" s="189">
        <v>0</v>
      </c>
      <c r="H21" s="189"/>
      <c r="I21" s="189"/>
      <c r="J21" s="188"/>
      <c r="K21" s="223"/>
      <c r="L21" s="216"/>
      <c r="M21" s="221"/>
      <c r="N21" s="221"/>
    </row>
    <row r="22" spans="1:14">
      <c r="A22" s="182" t="s">
        <v>122</v>
      </c>
      <c r="B22" s="190" t="s">
        <v>123</v>
      </c>
      <c r="C22" s="191" t="s">
        <v>124</v>
      </c>
      <c r="D22" s="179" t="s">
        <v>116</v>
      </c>
      <c r="E22" s="187">
        <v>0</v>
      </c>
      <c r="F22" s="186">
        <v>0</v>
      </c>
      <c r="G22" s="189">
        <v>0</v>
      </c>
      <c r="H22" s="189"/>
      <c r="I22" s="189"/>
      <c r="J22" s="188"/>
      <c r="K22" s="223"/>
      <c r="L22" s="224"/>
      <c r="M22" s="221"/>
      <c r="N22" s="221"/>
    </row>
    <row r="23" spans="1:14">
      <c r="A23" s="182" t="s">
        <v>117</v>
      </c>
      <c r="B23" s="183" t="s">
        <v>120</v>
      </c>
      <c r="C23" s="191" t="s">
        <v>121</v>
      </c>
      <c r="D23" s="179" t="s">
        <v>114</v>
      </c>
      <c r="E23" s="187">
        <v>0</v>
      </c>
      <c r="F23" s="186">
        <v>0</v>
      </c>
      <c r="G23" s="186">
        <v>0</v>
      </c>
      <c r="H23" s="186"/>
      <c r="I23" s="186"/>
      <c r="J23" s="188"/>
      <c r="K23" s="223"/>
      <c r="L23" s="224"/>
      <c r="M23" s="221"/>
      <c r="N23" s="221"/>
    </row>
    <row r="24" spans="1:14">
      <c r="A24" s="182" t="s">
        <v>115</v>
      </c>
      <c r="B24" s="183" t="s">
        <v>120</v>
      </c>
      <c r="C24" s="191" t="s">
        <v>121</v>
      </c>
      <c r="D24" s="179" t="s">
        <v>116</v>
      </c>
      <c r="E24" s="187">
        <v>0</v>
      </c>
      <c r="F24" s="186">
        <v>0</v>
      </c>
      <c r="G24" s="189">
        <v>0</v>
      </c>
      <c r="H24" s="189"/>
      <c r="I24" s="189"/>
      <c r="J24" s="188"/>
      <c r="K24" s="223"/>
      <c r="L24" s="224"/>
      <c r="M24" s="221"/>
      <c r="N24" s="221"/>
    </row>
    <row r="25" spans="1:14">
      <c r="A25" s="182" t="s">
        <v>117</v>
      </c>
      <c r="B25" s="183" t="s">
        <v>123</v>
      </c>
      <c r="C25" s="191" t="s">
        <v>124</v>
      </c>
      <c r="D25" s="179" t="s">
        <v>114</v>
      </c>
      <c r="E25" s="187">
        <v>0</v>
      </c>
      <c r="F25" s="186">
        <v>0</v>
      </c>
      <c r="G25" s="186">
        <v>0</v>
      </c>
      <c r="H25" s="186"/>
      <c r="I25" s="186"/>
      <c r="J25" s="188"/>
      <c r="K25" s="223"/>
      <c r="L25" s="224"/>
      <c r="M25" s="221"/>
      <c r="N25" s="221"/>
    </row>
    <row r="26" spans="1:14">
      <c r="A26" s="182" t="s">
        <v>115</v>
      </c>
      <c r="B26" s="183" t="s">
        <v>123</v>
      </c>
      <c r="C26" s="191" t="s">
        <v>124</v>
      </c>
      <c r="D26" s="179" t="s">
        <v>116</v>
      </c>
      <c r="E26" s="187">
        <v>0</v>
      </c>
      <c r="F26" s="186">
        <v>0</v>
      </c>
      <c r="G26" s="186">
        <v>0</v>
      </c>
      <c r="H26" s="186"/>
      <c r="I26" s="186"/>
      <c r="J26" s="188"/>
      <c r="K26" s="223"/>
      <c r="L26" s="224"/>
      <c r="M26" s="221"/>
      <c r="N26" s="221"/>
    </row>
    <row r="27" spans="1:14">
      <c r="A27" s="182" t="s">
        <v>117</v>
      </c>
      <c r="B27" s="190" t="s">
        <v>125</v>
      </c>
      <c r="C27" s="191" t="s">
        <v>69</v>
      </c>
      <c r="D27" s="179" t="s">
        <v>114</v>
      </c>
      <c r="E27" s="192">
        <v>0</v>
      </c>
      <c r="F27" s="193">
        <v>0</v>
      </c>
      <c r="G27" s="189">
        <v>0</v>
      </c>
      <c r="H27" s="189"/>
      <c r="I27" s="189"/>
      <c r="J27" s="188"/>
      <c r="K27" s="223"/>
      <c r="L27" s="224"/>
      <c r="M27" s="221"/>
      <c r="N27" s="221"/>
    </row>
    <row r="28" spans="1:14">
      <c r="A28" s="194" t="s">
        <v>115</v>
      </c>
      <c r="B28" s="195" t="s">
        <v>125</v>
      </c>
      <c r="C28" s="196" t="s">
        <v>69</v>
      </c>
      <c r="D28" s="179" t="s">
        <v>116</v>
      </c>
      <c r="E28" s="197">
        <v>0</v>
      </c>
      <c r="F28" s="198">
        <v>0</v>
      </c>
      <c r="G28" s="189">
        <v>0</v>
      </c>
      <c r="H28" s="189"/>
      <c r="I28" s="189"/>
      <c r="J28" s="188"/>
      <c r="K28" s="221"/>
      <c r="L28" s="225"/>
      <c r="M28" s="221"/>
      <c r="N28" s="221"/>
    </row>
    <row r="29" spans="1:14">
      <c r="A29" s="199" t="s">
        <v>126</v>
      </c>
      <c r="B29" s="200" t="s">
        <v>127</v>
      </c>
      <c r="C29" s="201" t="s">
        <v>128</v>
      </c>
      <c r="D29" s="202"/>
      <c r="E29" s="203"/>
      <c r="F29" s="204">
        <v>0</v>
      </c>
      <c r="G29" s="204">
        <v>0</v>
      </c>
      <c r="H29" s="204"/>
      <c r="I29" s="204"/>
      <c r="J29" s="204"/>
      <c r="K29" s="223"/>
      <c r="L29" s="224"/>
      <c r="M29" s="221"/>
      <c r="N29" s="221"/>
    </row>
    <row r="30" spans="1:14" ht="15.75">
      <c r="C30" s="226"/>
      <c r="D30" s="227"/>
      <c r="E30" s="228"/>
      <c r="F30" s="228"/>
      <c r="G30" s="228"/>
      <c r="H30" s="228"/>
      <c r="I30" s="228"/>
      <c r="K30" s="229"/>
      <c r="L30" s="229"/>
      <c r="M30" s="229"/>
      <c r="N30" s="208"/>
    </row>
    <row r="31" spans="1:14" ht="15.75">
      <c r="A31" s="230" t="s">
        <v>134</v>
      </c>
      <c r="B31" s="231"/>
      <c r="C31" s="226"/>
      <c r="D31" s="227"/>
      <c r="E31" s="228"/>
      <c r="F31" s="228"/>
      <c r="G31" s="228"/>
      <c r="H31" s="228"/>
      <c r="I31" s="228"/>
      <c r="K31" s="229"/>
      <c r="L31" s="229"/>
      <c r="M31" s="229"/>
      <c r="N31" s="208"/>
    </row>
    <row r="32" spans="1:14" ht="15.75">
      <c r="A32" s="232" t="s">
        <v>135</v>
      </c>
      <c r="B32" s="231"/>
      <c r="C32" s="226"/>
      <c r="D32" s="227"/>
      <c r="E32" s="228"/>
      <c r="F32" s="228"/>
      <c r="G32" s="228"/>
      <c r="H32" s="228"/>
      <c r="I32" s="228"/>
      <c r="K32" s="229"/>
      <c r="L32" s="229"/>
      <c r="M32" s="229"/>
      <c r="N32" s="208"/>
    </row>
    <row r="33" spans="1:14">
      <c r="A33" s="233" t="s">
        <v>136</v>
      </c>
      <c r="B33" s="234"/>
      <c r="K33" s="208"/>
      <c r="L33" s="208"/>
      <c r="M33" s="235"/>
      <c r="N33" s="208"/>
    </row>
    <row r="34" spans="1:14">
      <c r="A34" s="233" t="s">
        <v>137</v>
      </c>
      <c r="B34" s="234"/>
      <c r="K34" s="208"/>
      <c r="L34" s="208"/>
      <c r="M34" s="235"/>
      <c r="N34" s="208"/>
    </row>
    <row r="35" spans="1:14">
      <c r="A35" s="233" t="s">
        <v>138</v>
      </c>
      <c r="B35" s="234"/>
      <c r="K35" s="208"/>
      <c r="L35" s="208"/>
      <c r="M35" s="235"/>
      <c r="N35" s="208"/>
    </row>
    <row r="36" spans="1:14">
      <c r="A36" s="233" t="s">
        <v>139</v>
      </c>
      <c r="B36" s="234"/>
      <c r="K36" s="208"/>
      <c r="L36" s="208"/>
      <c r="M36" s="235"/>
      <c r="N36" s="208"/>
    </row>
    <row r="37" spans="1:14">
      <c r="A37" s="233" t="s">
        <v>140</v>
      </c>
      <c r="B37" s="234"/>
      <c r="K37" s="208"/>
      <c r="L37" s="208"/>
      <c r="M37" s="235"/>
      <c r="N37" s="208"/>
    </row>
    <row r="38" spans="1:14">
      <c r="A38" s="233" t="s">
        <v>141</v>
      </c>
      <c r="B38" s="234"/>
      <c r="K38" s="208"/>
      <c r="L38" s="208"/>
      <c r="M38" s="235"/>
      <c r="N38" s="208"/>
    </row>
    <row r="39" spans="1:14">
      <c r="A39" s="236" t="s">
        <v>142</v>
      </c>
      <c r="B39" s="234"/>
      <c r="K39" s="208"/>
      <c r="L39" s="208"/>
      <c r="M39" s="235"/>
      <c r="N39" s="208"/>
    </row>
    <row r="40" spans="1:14">
      <c r="B40" s="234"/>
      <c r="K40" s="208"/>
      <c r="L40" s="208"/>
      <c r="M40" s="235"/>
      <c r="N40" s="208"/>
    </row>
    <row r="41" spans="1:14">
      <c r="B41" s="237"/>
      <c r="K41" s="208"/>
      <c r="L41" s="208"/>
      <c r="M41" s="235"/>
      <c r="N41" s="208"/>
    </row>
    <row r="42" spans="1:14">
      <c r="A42" s="238"/>
      <c r="B42" s="239"/>
      <c r="M42" s="240"/>
    </row>
    <row r="43" spans="1:14">
      <c r="A43" s="241"/>
      <c r="B43" s="242"/>
      <c r="M43" s="240"/>
    </row>
    <row r="44" spans="1:14">
      <c r="M44" s="240"/>
    </row>
  </sheetData>
  <mergeCells count="15">
    <mergeCell ref="A13:F13"/>
    <mergeCell ref="A3:F3"/>
    <mergeCell ref="A4:F4"/>
    <mergeCell ref="A7:F7"/>
    <mergeCell ref="A8:A12"/>
    <mergeCell ref="C8:C12"/>
    <mergeCell ref="D8:D12"/>
    <mergeCell ref="E8:J8"/>
    <mergeCell ref="E9:J9"/>
    <mergeCell ref="E10:E12"/>
    <mergeCell ref="F10:F12"/>
    <mergeCell ref="G10:G12"/>
    <mergeCell ref="H10:H12"/>
    <mergeCell ref="I10:I12"/>
    <mergeCell ref="J10:J12"/>
  </mergeCells>
  <conditionalFormatting sqref="J13 J15:J16 J30:J41">
    <cfRule type="cellIs" dxfId="10" priority="10" stopIfTrue="1" operator="equal">
      <formula>0</formula>
    </cfRule>
  </conditionalFormatting>
  <conditionalFormatting sqref="B31:D41 C14:J14 C13:E13 B12:B22 J13 J15:J16 J30:J41 C15:D22 C12:J12">
    <cfRule type="cellIs" dxfId="9" priority="9" stopIfTrue="1" operator="equal">
      <formula>0</formula>
    </cfRule>
  </conditionalFormatting>
  <conditionalFormatting sqref="D23">
    <cfRule type="cellIs" dxfId="8" priority="8" stopIfTrue="1" operator="equal">
      <formula>0</formula>
    </cfRule>
  </conditionalFormatting>
  <conditionalFormatting sqref="D25">
    <cfRule type="cellIs" dxfId="7" priority="7" stopIfTrue="1" operator="equal">
      <formula>0</formula>
    </cfRule>
  </conditionalFormatting>
  <conditionalFormatting sqref="D27">
    <cfRule type="cellIs" dxfId="6" priority="6" stopIfTrue="1" operator="equal">
      <formula>0</formula>
    </cfRule>
  </conditionalFormatting>
  <conditionalFormatting sqref="D24">
    <cfRule type="cellIs" dxfId="5" priority="5" stopIfTrue="1" operator="equal">
      <formula>0</formula>
    </cfRule>
  </conditionalFormatting>
  <conditionalFormatting sqref="D26">
    <cfRule type="cellIs" dxfId="4" priority="4" stopIfTrue="1" operator="equal">
      <formula>0</formula>
    </cfRule>
  </conditionalFormatting>
  <conditionalFormatting sqref="D28">
    <cfRule type="cellIs" dxfId="3" priority="3" stopIfTrue="1" operator="equal">
      <formula>0</formula>
    </cfRule>
  </conditionalFormatting>
  <conditionalFormatting sqref="H13">
    <cfRule type="cellIs" dxfId="2" priority="2" stopIfTrue="1" operator="equal">
      <formula>0</formula>
    </cfRule>
  </conditionalFormatting>
  <conditionalFormatting sqref="I13">
    <cfRule type="cellIs" dxfId="1" priority="1" stopIfTrue="1" operator="equal">
      <formula>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54" workbookViewId="0">
      <selection activeCell="G61" sqref="G61"/>
    </sheetView>
  </sheetViews>
  <sheetFormatPr baseColWidth="10" defaultRowHeight="15"/>
  <cols>
    <col min="1" max="1" width="88.7109375" customWidth="1"/>
    <col min="4" max="4" width="9" customWidth="1"/>
    <col min="5" max="5" width="14.28515625" bestFit="1" customWidth="1"/>
    <col min="6" max="6" width="10.85546875" customWidth="1"/>
    <col min="257" max="257" width="88.7109375" customWidth="1"/>
    <col min="260" max="260" width="9" customWidth="1"/>
    <col min="261" max="261" width="14.28515625" bestFit="1" customWidth="1"/>
    <col min="262" max="262" width="10.85546875" customWidth="1"/>
    <col min="513" max="513" width="88.7109375" customWidth="1"/>
    <col min="516" max="516" width="9" customWidth="1"/>
    <col min="517" max="517" width="14.28515625" bestFit="1" customWidth="1"/>
    <col min="518" max="518" width="10.85546875" customWidth="1"/>
    <col min="769" max="769" width="88.7109375" customWidth="1"/>
    <col min="772" max="772" width="9" customWidth="1"/>
    <col min="773" max="773" width="14.28515625" bestFit="1" customWidth="1"/>
    <col min="774" max="774" width="10.85546875" customWidth="1"/>
    <col min="1025" max="1025" width="88.7109375" customWidth="1"/>
    <col min="1028" max="1028" width="9" customWidth="1"/>
    <col min="1029" max="1029" width="14.28515625" bestFit="1" customWidth="1"/>
    <col min="1030" max="1030" width="10.85546875" customWidth="1"/>
    <col min="1281" max="1281" width="88.7109375" customWidth="1"/>
    <col min="1284" max="1284" width="9" customWidth="1"/>
    <col min="1285" max="1285" width="14.28515625" bestFit="1" customWidth="1"/>
    <col min="1286" max="1286" width="10.85546875" customWidth="1"/>
    <col min="1537" max="1537" width="88.7109375" customWidth="1"/>
    <col min="1540" max="1540" width="9" customWidth="1"/>
    <col min="1541" max="1541" width="14.28515625" bestFit="1" customWidth="1"/>
    <col min="1542" max="1542" width="10.85546875" customWidth="1"/>
    <col min="1793" max="1793" width="88.7109375" customWidth="1"/>
    <col min="1796" max="1796" width="9" customWidth="1"/>
    <col min="1797" max="1797" width="14.28515625" bestFit="1" customWidth="1"/>
    <col min="1798" max="1798" width="10.85546875" customWidth="1"/>
    <col min="2049" max="2049" width="88.7109375" customWidth="1"/>
    <col min="2052" max="2052" width="9" customWidth="1"/>
    <col min="2053" max="2053" width="14.28515625" bestFit="1" customWidth="1"/>
    <col min="2054" max="2054" width="10.85546875" customWidth="1"/>
    <col min="2305" max="2305" width="88.7109375" customWidth="1"/>
    <col min="2308" max="2308" width="9" customWidth="1"/>
    <col min="2309" max="2309" width="14.28515625" bestFit="1" customWidth="1"/>
    <col min="2310" max="2310" width="10.85546875" customWidth="1"/>
    <col min="2561" max="2561" width="88.7109375" customWidth="1"/>
    <col min="2564" max="2564" width="9" customWidth="1"/>
    <col min="2565" max="2565" width="14.28515625" bestFit="1" customWidth="1"/>
    <col min="2566" max="2566" width="10.85546875" customWidth="1"/>
    <col min="2817" max="2817" width="88.7109375" customWidth="1"/>
    <col min="2820" max="2820" width="9" customWidth="1"/>
    <col min="2821" max="2821" width="14.28515625" bestFit="1" customWidth="1"/>
    <col min="2822" max="2822" width="10.85546875" customWidth="1"/>
    <col min="3073" max="3073" width="88.7109375" customWidth="1"/>
    <col min="3076" max="3076" width="9" customWidth="1"/>
    <col min="3077" max="3077" width="14.28515625" bestFit="1" customWidth="1"/>
    <col min="3078" max="3078" width="10.85546875" customWidth="1"/>
    <col min="3329" max="3329" width="88.7109375" customWidth="1"/>
    <col min="3332" max="3332" width="9" customWidth="1"/>
    <col min="3333" max="3333" width="14.28515625" bestFit="1" customWidth="1"/>
    <col min="3334" max="3334" width="10.85546875" customWidth="1"/>
    <col min="3585" max="3585" width="88.7109375" customWidth="1"/>
    <col min="3588" max="3588" width="9" customWidth="1"/>
    <col min="3589" max="3589" width="14.28515625" bestFit="1" customWidth="1"/>
    <col min="3590" max="3590" width="10.85546875" customWidth="1"/>
    <col min="3841" max="3841" width="88.7109375" customWidth="1"/>
    <col min="3844" max="3844" width="9" customWidth="1"/>
    <col min="3845" max="3845" width="14.28515625" bestFit="1" customWidth="1"/>
    <col min="3846" max="3846" width="10.85546875" customWidth="1"/>
    <col min="4097" max="4097" width="88.7109375" customWidth="1"/>
    <col min="4100" max="4100" width="9" customWidth="1"/>
    <col min="4101" max="4101" width="14.28515625" bestFit="1" customWidth="1"/>
    <col min="4102" max="4102" width="10.85546875" customWidth="1"/>
    <col min="4353" max="4353" width="88.7109375" customWidth="1"/>
    <col min="4356" max="4356" width="9" customWidth="1"/>
    <col min="4357" max="4357" width="14.28515625" bestFit="1" customWidth="1"/>
    <col min="4358" max="4358" width="10.85546875" customWidth="1"/>
    <col min="4609" max="4609" width="88.7109375" customWidth="1"/>
    <col min="4612" max="4612" width="9" customWidth="1"/>
    <col min="4613" max="4613" width="14.28515625" bestFit="1" customWidth="1"/>
    <col min="4614" max="4614" width="10.85546875" customWidth="1"/>
    <col min="4865" max="4865" width="88.7109375" customWidth="1"/>
    <col min="4868" max="4868" width="9" customWidth="1"/>
    <col min="4869" max="4869" width="14.28515625" bestFit="1" customWidth="1"/>
    <col min="4870" max="4870" width="10.85546875" customWidth="1"/>
    <col min="5121" max="5121" width="88.7109375" customWidth="1"/>
    <col min="5124" max="5124" width="9" customWidth="1"/>
    <col min="5125" max="5125" width="14.28515625" bestFit="1" customWidth="1"/>
    <col min="5126" max="5126" width="10.85546875" customWidth="1"/>
    <col min="5377" max="5377" width="88.7109375" customWidth="1"/>
    <col min="5380" max="5380" width="9" customWidth="1"/>
    <col min="5381" max="5381" width="14.28515625" bestFit="1" customWidth="1"/>
    <col min="5382" max="5382" width="10.85546875" customWidth="1"/>
    <col min="5633" max="5633" width="88.7109375" customWidth="1"/>
    <col min="5636" max="5636" width="9" customWidth="1"/>
    <col min="5637" max="5637" width="14.28515625" bestFit="1" customWidth="1"/>
    <col min="5638" max="5638" width="10.85546875" customWidth="1"/>
    <col min="5889" max="5889" width="88.7109375" customWidth="1"/>
    <col min="5892" max="5892" width="9" customWidth="1"/>
    <col min="5893" max="5893" width="14.28515625" bestFit="1" customWidth="1"/>
    <col min="5894" max="5894" width="10.85546875" customWidth="1"/>
    <col min="6145" max="6145" width="88.7109375" customWidth="1"/>
    <col min="6148" max="6148" width="9" customWidth="1"/>
    <col min="6149" max="6149" width="14.28515625" bestFit="1" customWidth="1"/>
    <col min="6150" max="6150" width="10.85546875" customWidth="1"/>
    <col min="6401" max="6401" width="88.7109375" customWidth="1"/>
    <col min="6404" max="6404" width="9" customWidth="1"/>
    <col min="6405" max="6405" width="14.28515625" bestFit="1" customWidth="1"/>
    <col min="6406" max="6406" width="10.85546875" customWidth="1"/>
    <col min="6657" max="6657" width="88.7109375" customWidth="1"/>
    <col min="6660" max="6660" width="9" customWidth="1"/>
    <col min="6661" max="6661" width="14.28515625" bestFit="1" customWidth="1"/>
    <col min="6662" max="6662" width="10.85546875" customWidth="1"/>
    <col min="6913" max="6913" width="88.7109375" customWidth="1"/>
    <col min="6916" max="6916" width="9" customWidth="1"/>
    <col min="6917" max="6917" width="14.28515625" bestFit="1" customWidth="1"/>
    <col min="6918" max="6918" width="10.85546875" customWidth="1"/>
    <col min="7169" max="7169" width="88.7109375" customWidth="1"/>
    <col min="7172" max="7172" width="9" customWidth="1"/>
    <col min="7173" max="7173" width="14.28515625" bestFit="1" customWidth="1"/>
    <col min="7174" max="7174" width="10.85546875" customWidth="1"/>
    <col min="7425" max="7425" width="88.7109375" customWidth="1"/>
    <col min="7428" max="7428" width="9" customWidth="1"/>
    <col min="7429" max="7429" width="14.28515625" bestFit="1" customWidth="1"/>
    <col min="7430" max="7430" width="10.85546875" customWidth="1"/>
    <col min="7681" max="7681" width="88.7109375" customWidth="1"/>
    <col min="7684" max="7684" width="9" customWidth="1"/>
    <col min="7685" max="7685" width="14.28515625" bestFit="1" customWidth="1"/>
    <col min="7686" max="7686" width="10.85546875" customWidth="1"/>
    <col min="7937" max="7937" width="88.7109375" customWidth="1"/>
    <col min="7940" max="7940" width="9" customWidth="1"/>
    <col min="7941" max="7941" width="14.28515625" bestFit="1" customWidth="1"/>
    <col min="7942" max="7942" width="10.85546875" customWidth="1"/>
    <col min="8193" max="8193" width="88.7109375" customWidth="1"/>
    <col min="8196" max="8196" width="9" customWidth="1"/>
    <col min="8197" max="8197" width="14.28515625" bestFit="1" customWidth="1"/>
    <col min="8198" max="8198" width="10.85546875" customWidth="1"/>
    <col min="8449" max="8449" width="88.7109375" customWidth="1"/>
    <col min="8452" max="8452" width="9" customWidth="1"/>
    <col min="8453" max="8453" width="14.28515625" bestFit="1" customWidth="1"/>
    <col min="8454" max="8454" width="10.85546875" customWidth="1"/>
    <col min="8705" max="8705" width="88.7109375" customWidth="1"/>
    <col min="8708" max="8708" width="9" customWidth="1"/>
    <col min="8709" max="8709" width="14.28515625" bestFit="1" customWidth="1"/>
    <col min="8710" max="8710" width="10.85546875" customWidth="1"/>
    <col min="8961" max="8961" width="88.7109375" customWidth="1"/>
    <col min="8964" max="8964" width="9" customWidth="1"/>
    <col min="8965" max="8965" width="14.28515625" bestFit="1" customWidth="1"/>
    <col min="8966" max="8966" width="10.85546875" customWidth="1"/>
    <col min="9217" max="9217" width="88.7109375" customWidth="1"/>
    <col min="9220" max="9220" width="9" customWidth="1"/>
    <col min="9221" max="9221" width="14.28515625" bestFit="1" customWidth="1"/>
    <col min="9222" max="9222" width="10.85546875" customWidth="1"/>
    <col min="9473" max="9473" width="88.7109375" customWidth="1"/>
    <col min="9476" max="9476" width="9" customWidth="1"/>
    <col min="9477" max="9477" width="14.28515625" bestFit="1" customWidth="1"/>
    <col min="9478" max="9478" width="10.85546875" customWidth="1"/>
    <col min="9729" max="9729" width="88.7109375" customWidth="1"/>
    <col min="9732" max="9732" width="9" customWidth="1"/>
    <col min="9733" max="9733" width="14.28515625" bestFit="1" customWidth="1"/>
    <col min="9734" max="9734" width="10.85546875" customWidth="1"/>
    <col min="9985" max="9985" width="88.7109375" customWidth="1"/>
    <col min="9988" max="9988" width="9" customWidth="1"/>
    <col min="9989" max="9989" width="14.28515625" bestFit="1" customWidth="1"/>
    <col min="9990" max="9990" width="10.85546875" customWidth="1"/>
    <col min="10241" max="10241" width="88.7109375" customWidth="1"/>
    <col min="10244" max="10244" width="9" customWidth="1"/>
    <col min="10245" max="10245" width="14.28515625" bestFit="1" customWidth="1"/>
    <col min="10246" max="10246" width="10.85546875" customWidth="1"/>
    <col min="10497" max="10497" width="88.7109375" customWidth="1"/>
    <col min="10500" max="10500" width="9" customWidth="1"/>
    <col min="10501" max="10501" width="14.28515625" bestFit="1" customWidth="1"/>
    <col min="10502" max="10502" width="10.85546875" customWidth="1"/>
    <col min="10753" max="10753" width="88.7109375" customWidth="1"/>
    <col min="10756" max="10756" width="9" customWidth="1"/>
    <col min="10757" max="10757" width="14.28515625" bestFit="1" customWidth="1"/>
    <col min="10758" max="10758" width="10.85546875" customWidth="1"/>
    <col min="11009" max="11009" width="88.7109375" customWidth="1"/>
    <col min="11012" max="11012" width="9" customWidth="1"/>
    <col min="11013" max="11013" width="14.28515625" bestFit="1" customWidth="1"/>
    <col min="11014" max="11014" width="10.85546875" customWidth="1"/>
    <col min="11265" max="11265" width="88.7109375" customWidth="1"/>
    <col min="11268" max="11268" width="9" customWidth="1"/>
    <col min="11269" max="11269" width="14.28515625" bestFit="1" customWidth="1"/>
    <col min="11270" max="11270" width="10.85546875" customWidth="1"/>
    <col min="11521" max="11521" width="88.7109375" customWidth="1"/>
    <col min="11524" max="11524" width="9" customWidth="1"/>
    <col min="11525" max="11525" width="14.28515625" bestFit="1" customWidth="1"/>
    <col min="11526" max="11526" width="10.85546875" customWidth="1"/>
    <col min="11777" max="11777" width="88.7109375" customWidth="1"/>
    <col min="11780" max="11780" width="9" customWidth="1"/>
    <col min="11781" max="11781" width="14.28515625" bestFit="1" customWidth="1"/>
    <col min="11782" max="11782" width="10.85546875" customWidth="1"/>
    <col min="12033" max="12033" width="88.7109375" customWidth="1"/>
    <col min="12036" max="12036" width="9" customWidth="1"/>
    <col min="12037" max="12037" width="14.28515625" bestFit="1" customWidth="1"/>
    <col min="12038" max="12038" width="10.85546875" customWidth="1"/>
    <col min="12289" max="12289" width="88.7109375" customWidth="1"/>
    <col min="12292" max="12292" width="9" customWidth="1"/>
    <col min="12293" max="12293" width="14.28515625" bestFit="1" customWidth="1"/>
    <col min="12294" max="12294" width="10.85546875" customWidth="1"/>
    <col min="12545" max="12545" width="88.7109375" customWidth="1"/>
    <col min="12548" max="12548" width="9" customWidth="1"/>
    <col min="12549" max="12549" width="14.28515625" bestFit="1" customWidth="1"/>
    <col min="12550" max="12550" width="10.85546875" customWidth="1"/>
    <col min="12801" max="12801" width="88.7109375" customWidth="1"/>
    <col min="12804" max="12804" width="9" customWidth="1"/>
    <col min="12805" max="12805" width="14.28515625" bestFit="1" customWidth="1"/>
    <col min="12806" max="12806" width="10.85546875" customWidth="1"/>
    <col min="13057" max="13057" width="88.7109375" customWidth="1"/>
    <col min="13060" max="13060" width="9" customWidth="1"/>
    <col min="13061" max="13061" width="14.28515625" bestFit="1" customWidth="1"/>
    <col min="13062" max="13062" width="10.85546875" customWidth="1"/>
    <col min="13313" max="13313" width="88.7109375" customWidth="1"/>
    <col min="13316" max="13316" width="9" customWidth="1"/>
    <col min="13317" max="13317" width="14.28515625" bestFit="1" customWidth="1"/>
    <col min="13318" max="13318" width="10.85546875" customWidth="1"/>
    <col min="13569" max="13569" width="88.7109375" customWidth="1"/>
    <col min="13572" max="13572" width="9" customWidth="1"/>
    <col min="13573" max="13573" width="14.28515625" bestFit="1" customWidth="1"/>
    <col min="13574" max="13574" width="10.85546875" customWidth="1"/>
    <col min="13825" max="13825" width="88.7109375" customWidth="1"/>
    <col min="13828" max="13828" width="9" customWidth="1"/>
    <col min="13829" max="13829" width="14.28515625" bestFit="1" customWidth="1"/>
    <col min="13830" max="13830" width="10.85546875" customWidth="1"/>
    <col min="14081" max="14081" width="88.7109375" customWidth="1"/>
    <col min="14084" max="14084" width="9" customWidth="1"/>
    <col min="14085" max="14085" width="14.28515625" bestFit="1" customWidth="1"/>
    <col min="14086" max="14086" width="10.85546875" customWidth="1"/>
    <col min="14337" max="14337" width="88.7109375" customWidth="1"/>
    <col min="14340" max="14340" width="9" customWidth="1"/>
    <col min="14341" max="14341" width="14.28515625" bestFit="1" customWidth="1"/>
    <col min="14342" max="14342" width="10.85546875" customWidth="1"/>
    <col min="14593" max="14593" width="88.7109375" customWidth="1"/>
    <col min="14596" max="14596" width="9" customWidth="1"/>
    <col min="14597" max="14597" width="14.28515625" bestFit="1" customWidth="1"/>
    <col min="14598" max="14598" width="10.85546875" customWidth="1"/>
    <col min="14849" max="14849" width="88.7109375" customWidth="1"/>
    <col min="14852" max="14852" width="9" customWidth="1"/>
    <col min="14853" max="14853" width="14.28515625" bestFit="1" customWidth="1"/>
    <col min="14854" max="14854" width="10.85546875" customWidth="1"/>
    <col min="15105" max="15105" width="88.7109375" customWidth="1"/>
    <col min="15108" max="15108" width="9" customWidth="1"/>
    <col min="15109" max="15109" width="14.28515625" bestFit="1" customWidth="1"/>
    <col min="15110" max="15110" width="10.85546875" customWidth="1"/>
    <col min="15361" max="15361" width="88.7109375" customWidth="1"/>
    <col min="15364" max="15364" width="9" customWidth="1"/>
    <col min="15365" max="15365" width="14.28515625" bestFit="1" customWidth="1"/>
    <col min="15366" max="15366" width="10.85546875" customWidth="1"/>
    <col min="15617" max="15617" width="88.7109375" customWidth="1"/>
    <col min="15620" max="15620" width="9" customWidth="1"/>
    <col min="15621" max="15621" width="14.28515625" bestFit="1" customWidth="1"/>
    <col min="15622" max="15622" width="10.85546875" customWidth="1"/>
    <col min="15873" max="15873" width="88.7109375" customWidth="1"/>
    <col min="15876" max="15876" width="9" customWidth="1"/>
    <col min="15877" max="15877" width="14.28515625" bestFit="1" customWidth="1"/>
    <col min="15878" max="15878" width="10.85546875" customWidth="1"/>
    <col min="16129" max="16129" width="88.7109375" customWidth="1"/>
    <col min="16132" max="16132" width="9" customWidth="1"/>
    <col min="16133" max="16133" width="14.28515625" bestFit="1" customWidth="1"/>
    <col min="16134" max="16134" width="10.85546875" customWidth="1"/>
  </cols>
  <sheetData>
    <row r="1" spans="1:11">
      <c r="A1" s="102" t="s">
        <v>53</v>
      </c>
      <c r="B1" s="102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5.75">
      <c r="A2" s="102" t="s">
        <v>143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1" ht="15.75">
      <c r="A3" s="104" t="s">
        <v>144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18" customHeight="1" thickBot="1">
      <c r="A4" s="106" t="s">
        <v>54</v>
      </c>
      <c r="B4" s="102"/>
      <c r="C4" s="103"/>
      <c r="D4" s="103"/>
      <c r="E4" s="103"/>
      <c r="F4" s="103"/>
      <c r="G4" s="103"/>
      <c r="H4" s="103"/>
      <c r="I4" s="103"/>
      <c r="J4" s="103"/>
      <c r="K4" s="103"/>
    </row>
    <row r="5" spans="1:11" ht="51.75" thickBot="1">
      <c r="A5" s="107" t="s">
        <v>55</v>
      </c>
      <c r="B5" s="108" t="s">
        <v>56</v>
      </c>
      <c r="C5" s="108" t="s">
        <v>57</v>
      </c>
      <c r="D5" s="108" t="s">
        <v>58</v>
      </c>
      <c r="E5" s="108" t="s">
        <v>59</v>
      </c>
      <c r="F5" s="109" t="s">
        <v>145</v>
      </c>
      <c r="G5" s="110" t="s">
        <v>146</v>
      </c>
      <c r="H5" s="110" t="s">
        <v>147</v>
      </c>
      <c r="I5" s="108" t="s">
        <v>148</v>
      </c>
      <c r="J5" s="108" t="s">
        <v>149</v>
      </c>
      <c r="K5" s="243" t="s">
        <v>150</v>
      </c>
    </row>
    <row r="6" spans="1:11" ht="24.95" customHeight="1">
      <c r="A6" s="111" t="s">
        <v>60</v>
      </c>
      <c r="B6" s="112"/>
      <c r="C6" s="113"/>
      <c r="D6" s="114"/>
      <c r="E6" s="115"/>
      <c r="F6" s="116"/>
      <c r="G6" s="116"/>
      <c r="H6" s="116"/>
      <c r="I6" s="116"/>
      <c r="J6" s="116"/>
      <c r="K6" s="244"/>
    </row>
    <row r="7" spans="1:11" ht="24.95" customHeight="1">
      <c r="A7" s="117" t="s">
        <v>61</v>
      </c>
      <c r="B7" s="118" t="s">
        <v>62</v>
      </c>
      <c r="C7" s="119" t="s">
        <v>63</v>
      </c>
      <c r="D7" s="118">
        <v>0</v>
      </c>
      <c r="E7" s="120">
        <v>47789388.850000001</v>
      </c>
      <c r="F7" s="135">
        <v>1</v>
      </c>
      <c r="G7" s="121">
        <v>0.38</v>
      </c>
      <c r="H7" s="121"/>
      <c r="I7" s="121"/>
      <c r="J7" s="118"/>
      <c r="K7" s="131">
        <f>SUM(G7:J7)</f>
        <v>0.38</v>
      </c>
    </row>
    <row r="8" spans="1:11" ht="24.95" customHeight="1">
      <c r="A8" s="122" t="s">
        <v>64</v>
      </c>
      <c r="B8" s="123"/>
      <c r="C8" s="123"/>
      <c r="D8" s="123"/>
      <c r="E8" s="123"/>
      <c r="F8" s="124"/>
      <c r="G8" s="124"/>
      <c r="H8" s="124"/>
      <c r="I8" s="124"/>
      <c r="J8" s="124"/>
      <c r="K8" s="245"/>
    </row>
    <row r="9" spans="1:11" ht="24.95" customHeight="1">
      <c r="A9" s="125" t="s">
        <v>151</v>
      </c>
      <c r="B9" s="123" t="s">
        <v>62</v>
      </c>
      <c r="C9" s="123" t="s">
        <v>63</v>
      </c>
      <c r="D9" s="123">
        <v>0</v>
      </c>
      <c r="E9" s="123"/>
      <c r="F9" s="124">
        <v>1</v>
      </c>
      <c r="G9" s="246">
        <v>0.95</v>
      </c>
      <c r="H9" s="126"/>
      <c r="I9" s="123"/>
      <c r="J9" s="123"/>
      <c r="K9" s="131">
        <f>SUM(G9:J9)</f>
        <v>0.95</v>
      </c>
    </row>
    <row r="10" spans="1:11" ht="24.95" customHeight="1">
      <c r="A10" s="127" t="s">
        <v>152</v>
      </c>
      <c r="B10" s="123">
        <v>1</v>
      </c>
      <c r="C10" s="123" t="s">
        <v>63</v>
      </c>
      <c r="D10" s="123">
        <v>0</v>
      </c>
      <c r="E10" s="123"/>
      <c r="F10" s="124">
        <v>1</v>
      </c>
      <c r="G10" s="126">
        <v>0</v>
      </c>
      <c r="H10" s="126"/>
      <c r="I10" s="123"/>
      <c r="J10" s="123"/>
      <c r="K10" s="131">
        <f>SUM(G10:J10)</f>
        <v>0</v>
      </c>
    </row>
    <row r="11" spans="1:11" ht="24.95" customHeight="1">
      <c r="A11" s="122" t="s">
        <v>65</v>
      </c>
      <c r="B11" s="114"/>
      <c r="C11" s="114"/>
      <c r="D11" s="128"/>
      <c r="E11" s="129"/>
      <c r="F11" s="116"/>
      <c r="G11" s="116"/>
      <c r="H11" s="116"/>
      <c r="I11" s="116"/>
      <c r="J11" s="116"/>
      <c r="K11" s="247"/>
    </row>
    <row r="12" spans="1:11" ht="24.95" customHeight="1">
      <c r="A12" s="130" t="s">
        <v>71</v>
      </c>
      <c r="B12" s="118">
        <v>1</v>
      </c>
      <c r="C12" s="118" t="s">
        <v>72</v>
      </c>
      <c r="D12" s="118">
        <v>0</v>
      </c>
      <c r="E12" s="132">
        <v>26727683.440000001</v>
      </c>
      <c r="F12" s="116">
        <v>1</v>
      </c>
      <c r="G12" s="114">
        <v>0.71099999999999997</v>
      </c>
      <c r="H12" s="116"/>
      <c r="I12" s="116"/>
      <c r="J12" s="116"/>
      <c r="K12" s="131">
        <f>SUM(G12:J12)</f>
        <v>0.71099999999999997</v>
      </c>
    </row>
    <row r="13" spans="1:11" ht="24.95" customHeight="1">
      <c r="A13" s="130" t="s">
        <v>66</v>
      </c>
      <c r="B13" s="118">
        <v>1</v>
      </c>
      <c r="C13" s="118" t="s">
        <v>67</v>
      </c>
      <c r="D13" s="118">
        <v>0</v>
      </c>
      <c r="E13" s="132">
        <v>53563720</v>
      </c>
      <c r="F13" s="135">
        <v>1</v>
      </c>
      <c r="G13" s="121">
        <v>0.54559999999999997</v>
      </c>
      <c r="H13" s="121"/>
      <c r="I13" s="121"/>
      <c r="J13" s="123"/>
      <c r="K13" s="131">
        <f>SUM(G13:J13)</f>
        <v>0.54559999999999997</v>
      </c>
    </row>
    <row r="14" spans="1:11" ht="24.95" customHeight="1">
      <c r="A14" s="130" t="s">
        <v>153</v>
      </c>
      <c r="B14" s="118">
        <v>1</v>
      </c>
      <c r="C14" s="118" t="s">
        <v>68</v>
      </c>
      <c r="D14" s="118">
        <v>0</v>
      </c>
      <c r="E14" s="132">
        <v>34736743</v>
      </c>
      <c r="F14" s="135">
        <v>1</v>
      </c>
      <c r="G14" s="121">
        <v>0.36570000000000003</v>
      </c>
      <c r="H14" s="121"/>
      <c r="I14" s="121"/>
      <c r="J14" s="133"/>
      <c r="K14" s="131">
        <f>SUM(G14:J14)</f>
        <v>0.36570000000000003</v>
      </c>
    </row>
    <row r="15" spans="1:11" ht="24.95" customHeight="1">
      <c r="A15" s="130" t="s">
        <v>154</v>
      </c>
      <c r="B15" s="118">
        <v>1</v>
      </c>
      <c r="C15" s="118" t="s">
        <v>70</v>
      </c>
      <c r="D15" s="118">
        <v>0</v>
      </c>
      <c r="E15" s="132">
        <f>32651073.75+7739237</f>
        <v>40390310.75</v>
      </c>
      <c r="F15" s="135">
        <v>1</v>
      </c>
      <c r="G15" s="121">
        <v>0</v>
      </c>
      <c r="H15" s="121"/>
      <c r="I15" s="121"/>
      <c r="J15" s="133"/>
      <c r="K15" s="131">
        <f>SUM(G15:J15)</f>
        <v>0</v>
      </c>
    </row>
    <row r="16" spans="1:11" ht="24.95" customHeight="1">
      <c r="A16" s="130" t="s">
        <v>155</v>
      </c>
      <c r="B16" s="118">
        <v>1</v>
      </c>
      <c r="C16" s="118" t="s">
        <v>156</v>
      </c>
      <c r="D16" s="118">
        <v>0</v>
      </c>
      <c r="E16" s="132"/>
      <c r="F16" s="248">
        <v>0.8</v>
      </c>
      <c r="G16" s="121">
        <v>0.2</v>
      </c>
      <c r="H16" s="121"/>
      <c r="I16" s="121"/>
      <c r="J16" s="133"/>
      <c r="K16" s="131">
        <f>SUM(G16:J16)</f>
        <v>0.2</v>
      </c>
    </row>
    <row r="17" spans="1:11" ht="24.95" customHeight="1">
      <c r="A17" s="122" t="s">
        <v>73</v>
      </c>
      <c r="B17" s="118"/>
      <c r="C17" s="118"/>
      <c r="D17" s="118"/>
      <c r="E17" s="134"/>
      <c r="F17" s="135"/>
      <c r="G17" s="135"/>
      <c r="H17" s="135"/>
      <c r="I17" s="135"/>
      <c r="J17" s="135"/>
      <c r="K17" s="249"/>
    </row>
    <row r="18" spans="1:11" ht="24.95" customHeight="1">
      <c r="A18" s="122" t="s">
        <v>74</v>
      </c>
      <c r="B18" s="118"/>
      <c r="C18" s="118"/>
      <c r="D18" s="118"/>
      <c r="E18" s="136"/>
      <c r="F18" s="135"/>
      <c r="G18" s="135"/>
      <c r="H18" s="135"/>
      <c r="I18" s="135"/>
      <c r="J18" s="135"/>
      <c r="K18" s="249"/>
    </row>
    <row r="19" spans="1:11" ht="24.95" customHeight="1">
      <c r="A19" s="127" t="s">
        <v>157</v>
      </c>
      <c r="B19" s="118">
        <v>1</v>
      </c>
      <c r="C19" s="123" t="s">
        <v>63</v>
      </c>
      <c r="D19" s="123">
        <v>0</v>
      </c>
      <c r="E19" s="138"/>
      <c r="F19" s="135">
        <v>1</v>
      </c>
      <c r="G19" s="250">
        <v>0.5</v>
      </c>
      <c r="H19" s="121"/>
      <c r="I19" s="121"/>
      <c r="J19" s="121"/>
      <c r="K19" s="131"/>
    </row>
    <row r="20" spans="1:11" ht="24.95" customHeight="1">
      <c r="A20" s="137" t="s">
        <v>158</v>
      </c>
      <c r="B20" s="118">
        <v>1</v>
      </c>
      <c r="C20" s="123" t="s">
        <v>63</v>
      </c>
      <c r="D20" s="123">
        <v>0</v>
      </c>
      <c r="E20" s="138"/>
      <c r="F20" s="135">
        <v>1</v>
      </c>
      <c r="G20" s="121">
        <v>0</v>
      </c>
      <c r="H20" s="121"/>
      <c r="I20" s="121"/>
      <c r="J20" s="121"/>
      <c r="K20" s="131"/>
    </row>
    <row r="21" spans="1:11" ht="24.95" customHeight="1">
      <c r="A21" s="137" t="s">
        <v>159</v>
      </c>
      <c r="B21" s="118">
        <v>1</v>
      </c>
      <c r="C21" s="123" t="s">
        <v>63</v>
      </c>
      <c r="D21" s="123">
        <v>0</v>
      </c>
      <c r="E21" s="138"/>
      <c r="F21" s="135">
        <v>1</v>
      </c>
      <c r="G21" s="121">
        <v>0</v>
      </c>
      <c r="H21" s="121"/>
      <c r="I21" s="121"/>
      <c r="J21" s="121"/>
      <c r="K21" s="131"/>
    </row>
    <row r="22" spans="1:11" ht="24.95" customHeight="1">
      <c r="A22" s="251" t="s">
        <v>75</v>
      </c>
      <c r="B22" s="118"/>
      <c r="C22" s="123"/>
      <c r="D22" s="123"/>
      <c r="E22" s="138">
        <v>9921000</v>
      </c>
      <c r="F22" s="135"/>
      <c r="G22" s="135"/>
      <c r="H22" s="135"/>
      <c r="I22" s="135"/>
      <c r="J22" s="135"/>
      <c r="K22" s="249"/>
    </row>
    <row r="23" spans="1:11" ht="24.95" customHeight="1">
      <c r="A23" s="252" t="s">
        <v>76</v>
      </c>
      <c r="B23" s="118">
        <v>1</v>
      </c>
      <c r="C23" s="123" t="s">
        <v>63</v>
      </c>
      <c r="D23" s="118">
        <v>0</v>
      </c>
      <c r="E23" s="138">
        <v>2480000</v>
      </c>
      <c r="F23" s="135">
        <v>1</v>
      </c>
      <c r="G23" s="250">
        <v>0.4</v>
      </c>
      <c r="H23" s="121"/>
      <c r="I23" s="121"/>
      <c r="J23" s="121"/>
      <c r="K23" s="131">
        <f>SUM(G23:J23)</f>
        <v>0.4</v>
      </c>
    </row>
    <row r="24" spans="1:11" ht="24.95" customHeight="1" thickBot="1">
      <c r="A24" s="253" t="s">
        <v>77</v>
      </c>
      <c r="B24" s="139">
        <v>1</v>
      </c>
      <c r="C24" s="140" t="s">
        <v>63</v>
      </c>
      <c r="D24" s="139">
        <v>0</v>
      </c>
      <c r="E24" s="141">
        <v>2346000</v>
      </c>
      <c r="F24" s="254">
        <v>1</v>
      </c>
      <c r="G24" s="142">
        <v>0</v>
      </c>
      <c r="H24" s="142"/>
      <c r="I24" s="142"/>
      <c r="J24" s="142"/>
      <c r="K24" s="143">
        <f>SUM(G24:J24)</f>
        <v>0</v>
      </c>
    </row>
    <row r="25" spans="1:11" ht="8.25" customHeight="1" thickBot="1">
      <c r="C25" s="255"/>
    </row>
    <row r="26" spans="1:11">
      <c r="A26" s="280" t="s">
        <v>78</v>
      </c>
      <c r="B26" s="281"/>
      <c r="C26" s="281"/>
      <c r="D26" s="281"/>
      <c r="E26" s="281"/>
      <c r="F26" s="281"/>
      <c r="G26" s="281"/>
      <c r="H26" s="281"/>
      <c r="I26" s="281"/>
      <c r="J26" s="281"/>
      <c r="K26" s="282"/>
    </row>
    <row r="27" spans="1:11" ht="24.95" customHeight="1">
      <c r="A27" s="144" t="s">
        <v>79</v>
      </c>
      <c r="B27" s="119"/>
      <c r="C27" s="119" t="s">
        <v>63</v>
      </c>
      <c r="D27" s="145">
        <v>0</v>
      </c>
      <c r="E27" s="146"/>
      <c r="F27" s="147">
        <f t="shared" ref="F27:K27" si="0">SUM(F28:F34)</f>
        <v>62</v>
      </c>
      <c r="G27" s="147">
        <f t="shared" si="0"/>
        <v>59</v>
      </c>
      <c r="H27" s="147">
        <f t="shared" si="0"/>
        <v>0</v>
      </c>
      <c r="I27" s="147">
        <f t="shared" si="0"/>
        <v>0</v>
      </c>
      <c r="J27" s="147">
        <f t="shared" si="0"/>
        <v>0</v>
      </c>
      <c r="K27" s="148">
        <f t="shared" si="0"/>
        <v>61</v>
      </c>
    </row>
    <row r="28" spans="1:11" ht="24.95" customHeight="1">
      <c r="A28" s="117" t="s">
        <v>80</v>
      </c>
      <c r="B28" s="119"/>
      <c r="C28" s="119"/>
      <c r="D28" s="119"/>
      <c r="E28" s="149"/>
      <c r="F28" s="150">
        <v>1</v>
      </c>
      <c r="G28" s="150">
        <v>1</v>
      </c>
      <c r="H28" s="150"/>
      <c r="I28" s="150"/>
      <c r="J28" s="150"/>
      <c r="K28" s="151">
        <v>1</v>
      </c>
    </row>
    <row r="29" spans="1:11" ht="24.95" customHeight="1">
      <c r="A29" s="117" t="s">
        <v>81</v>
      </c>
      <c r="B29" s="126"/>
      <c r="C29" s="119"/>
      <c r="D29" s="119"/>
      <c r="E29" s="149">
        <v>60695043</v>
      </c>
      <c r="F29" s="150">
        <v>56</v>
      </c>
      <c r="G29" s="150">
        <v>53</v>
      </c>
      <c r="H29" s="150"/>
      <c r="I29" s="150"/>
      <c r="J29" s="150"/>
      <c r="K29" s="151">
        <v>53</v>
      </c>
    </row>
    <row r="30" spans="1:11" ht="24.95" customHeight="1">
      <c r="A30" s="117" t="s">
        <v>82</v>
      </c>
      <c r="B30" s="126"/>
      <c r="C30" s="119"/>
      <c r="D30" s="119"/>
      <c r="E30" s="149"/>
      <c r="F30" s="150">
        <v>0</v>
      </c>
      <c r="G30" s="150">
        <v>0</v>
      </c>
      <c r="H30" s="150"/>
      <c r="I30" s="150"/>
      <c r="J30" s="150"/>
      <c r="K30" s="151">
        <v>2</v>
      </c>
    </row>
    <row r="31" spans="1:11" ht="24.95" customHeight="1">
      <c r="A31" s="117" t="s">
        <v>83</v>
      </c>
      <c r="B31" s="119"/>
      <c r="C31" s="119"/>
      <c r="D31" s="119"/>
      <c r="E31" s="149"/>
      <c r="F31" s="150">
        <v>2</v>
      </c>
      <c r="G31" s="150">
        <v>2</v>
      </c>
      <c r="H31" s="150"/>
      <c r="I31" s="150"/>
      <c r="J31" s="150"/>
      <c r="K31" s="151">
        <v>2</v>
      </c>
    </row>
    <row r="32" spans="1:11" ht="24.95" customHeight="1">
      <c r="A32" s="117" t="s">
        <v>84</v>
      </c>
      <c r="B32" s="126"/>
      <c r="C32" s="119"/>
      <c r="D32" s="119"/>
      <c r="E32" s="149"/>
      <c r="F32" s="150">
        <v>0</v>
      </c>
      <c r="G32" s="150">
        <v>0</v>
      </c>
      <c r="H32" s="150"/>
      <c r="I32" s="150"/>
      <c r="J32" s="150"/>
      <c r="K32" s="151">
        <v>0</v>
      </c>
    </row>
    <row r="33" spans="1:11" ht="24.95" customHeight="1">
      <c r="A33" s="117" t="s">
        <v>85</v>
      </c>
      <c r="B33" s="152"/>
      <c r="C33" s="119"/>
      <c r="D33" s="119"/>
      <c r="E33" s="149"/>
      <c r="F33" s="150">
        <v>0</v>
      </c>
      <c r="G33" s="150">
        <v>0</v>
      </c>
      <c r="H33" s="150"/>
      <c r="I33" s="150"/>
      <c r="J33" s="150"/>
      <c r="K33" s="151">
        <v>0</v>
      </c>
    </row>
    <row r="34" spans="1:11" ht="24.95" customHeight="1" thickBot="1">
      <c r="A34" s="153" t="s">
        <v>86</v>
      </c>
      <c r="B34" s="154"/>
      <c r="C34" s="154"/>
      <c r="D34" s="154"/>
      <c r="E34" s="155"/>
      <c r="F34" s="156">
        <v>3</v>
      </c>
      <c r="G34" s="156">
        <v>3</v>
      </c>
      <c r="H34" s="156"/>
      <c r="I34" s="156"/>
      <c r="J34" s="156"/>
      <c r="K34" s="157">
        <v>3</v>
      </c>
    </row>
    <row r="35" spans="1:11" ht="15.75" thickBot="1"/>
    <row r="36" spans="1:11">
      <c r="A36" s="283" t="s">
        <v>87</v>
      </c>
      <c r="B36" s="284"/>
      <c r="C36" s="284"/>
      <c r="D36" s="284"/>
      <c r="E36" s="284"/>
      <c r="F36" s="284"/>
      <c r="G36" s="284"/>
      <c r="H36" s="284"/>
      <c r="I36" s="284"/>
      <c r="J36" s="284"/>
      <c r="K36" s="285"/>
    </row>
    <row r="37" spans="1:11" ht="24.95" customHeight="1">
      <c r="A37" s="122" t="s">
        <v>88</v>
      </c>
      <c r="B37" s="119"/>
      <c r="C37" s="119" t="s">
        <v>63</v>
      </c>
      <c r="D37" s="119">
        <v>0</v>
      </c>
      <c r="E37" s="149"/>
      <c r="F37" s="158">
        <f t="shared" ref="F37:K37" si="1">SUM(F38:F40)</f>
        <v>80</v>
      </c>
      <c r="G37" s="158">
        <f t="shared" si="1"/>
        <v>80</v>
      </c>
      <c r="H37" s="158">
        <f t="shared" si="1"/>
        <v>0</v>
      </c>
      <c r="I37" s="158">
        <f t="shared" si="1"/>
        <v>0</v>
      </c>
      <c r="J37" s="158">
        <f t="shared" si="1"/>
        <v>0</v>
      </c>
      <c r="K37" s="256">
        <f t="shared" si="1"/>
        <v>80</v>
      </c>
    </row>
    <row r="38" spans="1:11" ht="24.95" customHeight="1">
      <c r="A38" s="117" t="s">
        <v>89</v>
      </c>
      <c r="B38" s="119"/>
      <c r="C38" s="119"/>
      <c r="D38" s="119"/>
      <c r="E38" s="149"/>
      <c r="F38" s="150">
        <v>15</v>
      </c>
      <c r="G38" s="150">
        <v>15</v>
      </c>
      <c r="H38" s="150"/>
      <c r="I38" s="150"/>
      <c r="J38" s="150"/>
      <c r="K38" s="151">
        <v>15</v>
      </c>
    </row>
    <row r="39" spans="1:11" ht="24.95" customHeight="1">
      <c r="A39" s="117" t="s">
        <v>90</v>
      </c>
      <c r="B39" s="119"/>
      <c r="C39" s="119"/>
      <c r="D39" s="119"/>
      <c r="E39" s="149"/>
      <c r="F39" s="150">
        <v>12</v>
      </c>
      <c r="G39" s="150">
        <v>12</v>
      </c>
      <c r="H39" s="150"/>
      <c r="I39" s="150"/>
      <c r="J39" s="150"/>
      <c r="K39" s="151">
        <v>12</v>
      </c>
    </row>
    <row r="40" spans="1:11" ht="24.95" customHeight="1">
      <c r="A40" s="117" t="s">
        <v>91</v>
      </c>
      <c r="B40" s="119"/>
      <c r="C40" s="119"/>
      <c r="D40" s="119"/>
      <c r="E40" s="149"/>
      <c r="F40" s="159">
        <f t="shared" ref="F40:K40" si="2">SUM(F41:F46)</f>
        <v>53</v>
      </c>
      <c r="G40" s="159">
        <f t="shared" si="2"/>
        <v>53</v>
      </c>
      <c r="H40" s="159">
        <f t="shared" si="2"/>
        <v>0</v>
      </c>
      <c r="I40" s="159">
        <f t="shared" si="2"/>
        <v>0</v>
      </c>
      <c r="J40" s="159">
        <f t="shared" si="2"/>
        <v>0</v>
      </c>
      <c r="K40" s="257">
        <f t="shared" si="2"/>
        <v>53</v>
      </c>
    </row>
    <row r="41" spans="1:11" ht="24.95" customHeight="1">
      <c r="A41" s="117" t="s">
        <v>92</v>
      </c>
      <c r="B41" s="119"/>
      <c r="C41" s="119"/>
      <c r="D41" s="119"/>
      <c r="E41" s="149"/>
      <c r="F41" s="150">
        <v>15</v>
      </c>
      <c r="G41" s="150">
        <v>15</v>
      </c>
      <c r="H41" s="150"/>
      <c r="I41" s="150"/>
      <c r="J41" s="150"/>
      <c r="K41" s="151">
        <v>15</v>
      </c>
    </row>
    <row r="42" spans="1:11" ht="24.95" customHeight="1">
      <c r="A42" s="117" t="s">
        <v>93</v>
      </c>
      <c r="B42" s="119"/>
      <c r="C42" s="119"/>
      <c r="D42" s="119"/>
      <c r="E42" s="149"/>
      <c r="F42" s="150">
        <v>11</v>
      </c>
      <c r="G42" s="150">
        <v>11</v>
      </c>
      <c r="H42" s="150"/>
      <c r="I42" s="150"/>
      <c r="J42" s="150"/>
      <c r="K42" s="151">
        <v>11</v>
      </c>
    </row>
    <row r="43" spans="1:11" ht="24.95" customHeight="1">
      <c r="A43" s="117" t="s">
        <v>94</v>
      </c>
      <c r="B43" s="119"/>
      <c r="C43" s="119"/>
      <c r="D43" s="119"/>
      <c r="E43" s="149"/>
      <c r="F43" s="150">
        <v>1</v>
      </c>
      <c r="G43" s="150">
        <v>1</v>
      </c>
      <c r="H43" s="150"/>
      <c r="I43" s="150"/>
      <c r="J43" s="150"/>
      <c r="K43" s="151">
        <v>1</v>
      </c>
    </row>
    <row r="44" spans="1:11" ht="24.95" customHeight="1">
      <c r="A44" s="117" t="s">
        <v>95</v>
      </c>
      <c r="B44" s="119"/>
      <c r="C44" s="119"/>
      <c r="D44" s="119"/>
      <c r="E44" s="119"/>
      <c r="F44" s="150">
        <v>10</v>
      </c>
      <c r="G44" s="150">
        <v>10</v>
      </c>
      <c r="H44" s="150"/>
      <c r="I44" s="150"/>
      <c r="J44" s="150"/>
      <c r="K44" s="151">
        <v>10</v>
      </c>
    </row>
    <row r="45" spans="1:11" ht="24.95" customHeight="1">
      <c r="A45" s="117" t="s">
        <v>96</v>
      </c>
      <c r="B45" s="119"/>
      <c r="C45" s="119"/>
      <c r="D45" s="119"/>
      <c r="E45" s="149"/>
      <c r="F45" s="150">
        <v>2</v>
      </c>
      <c r="G45" s="150">
        <v>2</v>
      </c>
      <c r="H45" s="150"/>
      <c r="I45" s="150"/>
      <c r="J45" s="150"/>
      <c r="K45" s="151">
        <v>2</v>
      </c>
    </row>
    <row r="46" spans="1:11" ht="24.95" customHeight="1">
      <c r="A46" s="117" t="s">
        <v>97</v>
      </c>
      <c r="B46" s="119"/>
      <c r="C46" s="119"/>
      <c r="D46" s="119"/>
      <c r="E46" s="149"/>
      <c r="F46" s="150">
        <v>14</v>
      </c>
      <c r="G46" s="150">
        <v>14</v>
      </c>
      <c r="H46" s="150"/>
      <c r="I46" s="150"/>
      <c r="J46" s="150"/>
      <c r="K46" s="151">
        <v>14</v>
      </c>
    </row>
    <row r="47" spans="1:11" ht="24.95" customHeight="1">
      <c r="A47" s="122" t="s">
        <v>98</v>
      </c>
      <c r="B47" s="119"/>
      <c r="C47" s="119" t="s">
        <v>63</v>
      </c>
      <c r="D47" s="119"/>
      <c r="E47" s="149">
        <v>3422000</v>
      </c>
      <c r="F47" s="160">
        <f t="shared" ref="F47:K47" si="3">SUM(F48:F49)</f>
        <v>91</v>
      </c>
      <c r="G47" s="160">
        <f t="shared" si="3"/>
        <v>91</v>
      </c>
      <c r="H47" s="160">
        <f t="shared" si="3"/>
        <v>0</v>
      </c>
      <c r="I47" s="160">
        <f t="shared" si="3"/>
        <v>0</v>
      </c>
      <c r="J47" s="160">
        <f t="shared" si="3"/>
        <v>0</v>
      </c>
      <c r="K47" s="257">
        <f t="shared" si="3"/>
        <v>91</v>
      </c>
    </row>
    <row r="48" spans="1:11" ht="24.95" customHeight="1">
      <c r="A48" s="117" t="s">
        <v>99</v>
      </c>
      <c r="B48" s="119"/>
      <c r="C48" s="119"/>
      <c r="D48" s="119"/>
      <c r="E48" s="149"/>
      <c r="F48" s="150">
        <v>56</v>
      </c>
      <c r="G48" s="150">
        <v>56</v>
      </c>
      <c r="H48" s="150"/>
      <c r="I48" s="150"/>
      <c r="J48" s="150"/>
      <c r="K48" s="151">
        <v>56</v>
      </c>
    </row>
    <row r="49" spans="1:11" ht="24.95" customHeight="1" thickBot="1">
      <c r="A49" s="153" t="s">
        <v>100</v>
      </c>
      <c r="B49" s="154"/>
      <c r="C49" s="154"/>
      <c r="D49" s="154"/>
      <c r="E49" s="155"/>
      <c r="F49" s="156">
        <v>35</v>
      </c>
      <c r="G49" s="156">
        <v>35</v>
      </c>
      <c r="H49" s="156"/>
      <c r="I49" s="156"/>
      <c r="J49" s="156"/>
      <c r="K49" s="157">
        <v>35</v>
      </c>
    </row>
  </sheetData>
  <mergeCells count="2">
    <mergeCell ref="A26:K26"/>
    <mergeCell ref="A36:K36"/>
  </mergeCells>
  <conditionalFormatting sqref="F7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38"/>
  <sheetViews>
    <sheetView topLeftCell="B37" workbookViewId="0">
      <selection activeCell="I37" sqref="I1:AI1048576"/>
    </sheetView>
  </sheetViews>
  <sheetFormatPr baseColWidth="10" defaultColWidth="76.7109375" defaultRowHeight="15"/>
  <cols>
    <col min="1" max="1" width="51.5703125" customWidth="1"/>
    <col min="2" max="2" width="12.7109375" customWidth="1"/>
    <col min="3" max="4" width="11.140625" customWidth="1"/>
    <col min="5" max="5" width="11.140625" style="45" customWidth="1"/>
    <col min="6" max="8" width="11.140625" customWidth="1"/>
  </cols>
  <sheetData>
    <row r="6" spans="1:8" ht="18">
      <c r="H6" s="46" t="s">
        <v>25</v>
      </c>
    </row>
    <row r="7" spans="1:8">
      <c r="H7" s="47" t="s">
        <v>160</v>
      </c>
    </row>
    <row r="8" spans="1:8">
      <c r="H8" s="47" t="s">
        <v>26</v>
      </c>
    </row>
    <row r="11" spans="1:8" ht="16.5" thickBot="1">
      <c r="A11" s="48"/>
    </row>
    <row r="12" spans="1:8" ht="28.5" customHeight="1" thickTop="1" thickBot="1">
      <c r="A12" s="290" t="s">
        <v>1</v>
      </c>
      <c r="B12" s="291"/>
      <c r="C12" s="291"/>
      <c r="D12" s="292"/>
      <c r="E12" s="292"/>
      <c r="F12" s="292"/>
      <c r="G12" s="292"/>
      <c r="H12" s="293"/>
    </row>
    <row r="13" spans="1:8" ht="16.5" customHeight="1" thickTop="1" thickBot="1">
      <c r="A13" s="294" t="s">
        <v>27</v>
      </c>
      <c r="B13" s="297" t="s">
        <v>3</v>
      </c>
      <c r="C13" s="49"/>
      <c r="D13" s="50"/>
      <c r="E13" s="51"/>
      <c r="F13" s="52"/>
      <c r="G13" s="52"/>
      <c r="H13" s="53"/>
    </row>
    <row r="14" spans="1:8" ht="13.9" customHeight="1">
      <c r="A14" s="295"/>
      <c r="B14" s="298"/>
      <c r="C14" s="54" t="s">
        <v>4</v>
      </c>
      <c r="D14" s="55">
        <v>2022</v>
      </c>
      <c r="E14" s="55">
        <v>2022</v>
      </c>
      <c r="F14" s="55">
        <v>2022</v>
      </c>
      <c r="G14" s="55">
        <v>2022</v>
      </c>
      <c r="H14" s="55">
        <v>2022</v>
      </c>
    </row>
    <row r="15" spans="1:8" ht="13.9" customHeight="1">
      <c r="A15" s="295"/>
      <c r="B15" s="298"/>
      <c r="C15" s="54" t="s">
        <v>5</v>
      </c>
      <c r="D15" s="54" t="s">
        <v>6</v>
      </c>
      <c r="E15" s="56" t="s">
        <v>7</v>
      </c>
      <c r="F15" s="54" t="s">
        <v>8</v>
      </c>
      <c r="G15" s="54" t="s">
        <v>28</v>
      </c>
      <c r="H15" s="57" t="s">
        <v>13</v>
      </c>
    </row>
    <row r="16" spans="1:8" ht="13.5" customHeight="1">
      <c r="A16" s="295"/>
      <c r="B16" s="298"/>
      <c r="C16" s="54" t="s">
        <v>14</v>
      </c>
      <c r="D16" s="54" t="s">
        <v>29</v>
      </c>
      <c r="E16" s="54" t="s">
        <v>30</v>
      </c>
      <c r="F16" s="54" t="s">
        <v>31</v>
      </c>
      <c r="G16" s="54" t="s">
        <v>29</v>
      </c>
      <c r="H16" s="57" t="s">
        <v>16</v>
      </c>
    </row>
    <row r="17" spans="1:8" ht="13.5" customHeight="1" thickBot="1">
      <c r="A17" s="296"/>
      <c r="B17" s="299"/>
      <c r="C17" s="58"/>
      <c r="D17" s="58"/>
      <c r="E17" s="59"/>
      <c r="F17" s="58"/>
      <c r="G17" s="58"/>
      <c r="H17" s="60"/>
    </row>
    <row r="18" spans="1:8" s="258" customFormat="1" ht="24.95" customHeight="1" thickTop="1" thickBot="1">
      <c r="A18" s="286" t="s">
        <v>161</v>
      </c>
      <c r="B18" s="287"/>
      <c r="C18" s="287"/>
      <c r="D18" s="288"/>
      <c r="E18" s="288"/>
      <c r="F18" s="288"/>
      <c r="G18" s="288"/>
      <c r="H18" s="289"/>
    </row>
    <row r="19" spans="1:8" s="208" customFormat="1" ht="15" customHeight="1" thickTop="1" thickBot="1">
      <c r="A19" s="61"/>
      <c r="B19" s="62"/>
      <c r="C19" s="63"/>
      <c r="D19" s="64"/>
      <c r="E19" s="65"/>
      <c r="F19" s="65"/>
      <c r="G19" s="66"/>
      <c r="H19" s="66"/>
    </row>
    <row r="20" spans="1:8" s="208" customFormat="1" ht="20.100000000000001" customHeight="1" thickTop="1" thickBot="1">
      <c r="A20" s="67" t="s">
        <v>32</v>
      </c>
      <c r="B20" s="68"/>
      <c r="C20" s="68"/>
      <c r="D20" s="68"/>
      <c r="E20" s="69"/>
      <c r="F20" s="68"/>
      <c r="G20" s="68"/>
      <c r="H20" s="70"/>
    </row>
    <row r="21" spans="1:8" s="208" customFormat="1" ht="33" customHeight="1" thickTop="1">
      <c r="A21" s="71" t="s">
        <v>33</v>
      </c>
      <c r="B21" s="72" t="s">
        <v>34</v>
      </c>
      <c r="C21" s="73" t="s">
        <v>35</v>
      </c>
      <c r="D21" s="74">
        <v>0</v>
      </c>
      <c r="E21" s="74">
        <v>0</v>
      </c>
      <c r="F21" s="74">
        <v>0</v>
      </c>
      <c r="G21" s="74">
        <v>0</v>
      </c>
      <c r="H21" s="75">
        <v>0</v>
      </c>
    </row>
    <row r="22" spans="1:8" s="208" customFormat="1" ht="33" customHeight="1">
      <c r="A22" s="76" t="s">
        <v>36</v>
      </c>
      <c r="B22" s="77" t="s">
        <v>34</v>
      </c>
      <c r="C22" s="78" t="s">
        <v>35</v>
      </c>
      <c r="D22" s="79">
        <v>0</v>
      </c>
      <c r="E22" s="79">
        <v>0</v>
      </c>
      <c r="F22" s="79">
        <v>0</v>
      </c>
      <c r="G22" s="79">
        <v>0</v>
      </c>
      <c r="H22" s="80">
        <v>0</v>
      </c>
    </row>
    <row r="23" spans="1:8" s="208" customFormat="1" ht="33" customHeight="1">
      <c r="A23" s="76" t="s">
        <v>37</v>
      </c>
      <c r="B23" s="77" t="s">
        <v>34</v>
      </c>
      <c r="C23" s="78" t="s">
        <v>35</v>
      </c>
      <c r="D23" s="79">
        <v>0</v>
      </c>
      <c r="E23" s="79">
        <v>0</v>
      </c>
      <c r="F23" s="79">
        <v>0</v>
      </c>
      <c r="G23" s="79">
        <v>0</v>
      </c>
      <c r="H23" s="80">
        <v>0</v>
      </c>
    </row>
    <row r="24" spans="1:8" s="208" customFormat="1" ht="33" customHeight="1">
      <c r="A24" s="81" t="s">
        <v>38</v>
      </c>
      <c r="B24" s="82" t="s">
        <v>34</v>
      </c>
      <c r="C24" s="83" t="s">
        <v>35</v>
      </c>
      <c r="D24" s="84">
        <v>0</v>
      </c>
      <c r="E24" s="79">
        <v>0</v>
      </c>
      <c r="F24" s="84">
        <v>0</v>
      </c>
      <c r="G24" s="84">
        <v>0</v>
      </c>
      <c r="H24" s="85">
        <v>0</v>
      </c>
    </row>
    <row r="25" spans="1:8" s="208" customFormat="1" ht="33" customHeight="1">
      <c r="A25" s="81" t="s">
        <v>39</v>
      </c>
      <c r="B25" s="77" t="s">
        <v>34</v>
      </c>
      <c r="C25" s="78" t="s">
        <v>35</v>
      </c>
      <c r="D25" s="84">
        <v>0</v>
      </c>
      <c r="E25" s="84">
        <v>0</v>
      </c>
      <c r="F25" s="84">
        <v>0</v>
      </c>
      <c r="G25" s="84">
        <v>0</v>
      </c>
      <c r="H25" s="85">
        <v>0</v>
      </c>
    </row>
    <row r="26" spans="1:8" s="208" customFormat="1" ht="33" customHeight="1">
      <c r="A26" s="81" t="s">
        <v>40</v>
      </c>
      <c r="B26" s="82" t="s">
        <v>34</v>
      </c>
      <c r="C26" s="83" t="s">
        <v>35</v>
      </c>
      <c r="D26" s="84">
        <v>0</v>
      </c>
      <c r="E26" s="79">
        <v>0</v>
      </c>
      <c r="F26" s="84">
        <v>0</v>
      </c>
      <c r="G26" s="84">
        <v>0</v>
      </c>
      <c r="H26" s="85">
        <v>0</v>
      </c>
    </row>
    <row r="27" spans="1:8" s="208" customFormat="1" ht="33" customHeight="1">
      <c r="A27" s="86" t="s">
        <v>41</v>
      </c>
      <c r="B27" s="87" t="s">
        <v>34</v>
      </c>
      <c r="C27" s="88" t="s">
        <v>35</v>
      </c>
      <c r="D27" s="89">
        <v>0</v>
      </c>
      <c r="E27" s="89">
        <v>0</v>
      </c>
      <c r="F27" s="89">
        <v>0</v>
      </c>
      <c r="G27" s="89">
        <v>0</v>
      </c>
      <c r="H27" s="90">
        <v>0</v>
      </c>
    </row>
    <row r="28" spans="1:8" s="208" customFormat="1" ht="33" customHeight="1">
      <c r="A28" s="86" t="s">
        <v>42</v>
      </c>
      <c r="B28" s="87" t="s">
        <v>34</v>
      </c>
      <c r="C28" s="88" t="s">
        <v>35</v>
      </c>
      <c r="D28" s="89">
        <v>0</v>
      </c>
      <c r="E28" s="89">
        <v>0</v>
      </c>
      <c r="F28" s="89">
        <v>0</v>
      </c>
      <c r="G28" s="89">
        <v>0</v>
      </c>
      <c r="H28" s="90">
        <v>0</v>
      </c>
    </row>
    <row r="29" spans="1:8" s="208" customFormat="1" ht="33" customHeight="1">
      <c r="A29" s="86" t="s">
        <v>43</v>
      </c>
      <c r="B29" s="87" t="s">
        <v>34</v>
      </c>
      <c r="C29" s="88" t="s">
        <v>35</v>
      </c>
      <c r="D29" s="89">
        <v>1</v>
      </c>
      <c r="E29" s="89">
        <v>0</v>
      </c>
      <c r="F29" s="89">
        <v>0</v>
      </c>
      <c r="G29" s="89">
        <v>0</v>
      </c>
      <c r="H29" s="90">
        <v>1</v>
      </c>
    </row>
    <row r="30" spans="1:8" s="208" customFormat="1" ht="33" customHeight="1">
      <c r="A30" s="86" t="s">
        <v>44</v>
      </c>
      <c r="B30" s="87" t="s">
        <v>34</v>
      </c>
      <c r="C30" s="88" t="s">
        <v>35</v>
      </c>
      <c r="D30" s="89">
        <v>1</v>
      </c>
      <c r="E30" s="89">
        <v>0</v>
      </c>
      <c r="F30" s="89">
        <v>0</v>
      </c>
      <c r="G30" s="89">
        <v>0</v>
      </c>
      <c r="H30" s="90">
        <v>1</v>
      </c>
    </row>
    <row r="31" spans="1:8" s="208" customFormat="1" ht="33" customHeight="1">
      <c r="A31" s="86" t="s">
        <v>45</v>
      </c>
      <c r="B31" s="87" t="s">
        <v>34</v>
      </c>
      <c r="C31" s="88" t="s">
        <v>35</v>
      </c>
      <c r="D31" s="89">
        <v>1</v>
      </c>
      <c r="E31" s="89">
        <v>0</v>
      </c>
      <c r="F31" s="89">
        <v>0</v>
      </c>
      <c r="G31" s="89">
        <v>0</v>
      </c>
      <c r="H31" s="90">
        <v>1</v>
      </c>
    </row>
    <row r="32" spans="1:8" s="208" customFormat="1" ht="33" customHeight="1" thickBot="1">
      <c r="A32" s="86" t="s">
        <v>46</v>
      </c>
      <c r="B32" s="87" t="s">
        <v>34</v>
      </c>
      <c r="C32" s="88" t="s">
        <v>35</v>
      </c>
      <c r="D32" s="89">
        <v>1</v>
      </c>
      <c r="E32" s="89">
        <v>0</v>
      </c>
      <c r="F32" s="89">
        <v>0</v>
      </c>
      <c r="G32" s="89">
        <v>0</v>
      </c>
      <c r="H32" s="90">
        <v>1</v>
      </c>
    </row>
    <row r="33" spans="1:8" s="208" customFormat="1" ht="20.100000000000001" customHeight="1" thickTop="1" thickBot="1">
      <c r="A33" s="91" t="s">
        <v>47</v>
      </c>
      <c r="B33" s="92"/>
      <c r="C33" s="92"/>
      <c r="D33" s="92"/>
      <c r="E33" s="93"/>
      <c r="F33" s="92"/>
      <c r="G33" s="92"/>
      <c r="H33" s="94"/>
    </row>
    <row r="34" spans="1:8" ht="33" customHeight="1" thickTop="1">
      <c r="A34" s="71" t="s">
        <v>48</v>
      </c>
      <c r="B34" s="95" t="s">
        <v>34</v>
      </c>
      <c r="C34" s="74" t="s">
        <v>35</v>
      </c>
      <c r="D34" s="74">
        <v>0</v>
      </c>
      <c r="E34" s="79">
        <v>0</v>
      </c>
      <c r="F34" s="74">
        <v>0</v>
      </c>
      <c r="G34" s="74">
        <v>0</v>
      </c>
      <c r="H34" s="75">
        <v>0</v>
      </c>
    </row>
    <row r="35" spans="1:8" ht="33" customHeight="1">
      <c r="A35" s="81" t="s">
        <v>49</v>
      </c>
      <c r="B35" s="96" t="s">
        <v>34</v>
      </c>
      <c r="C35" s="84" t="s">
        <v>50</v>
      </c>
      <c r="D35" s="84">
        <v>0</v>
      </c>
      <c r="E35" s="79">
        <v>0</v>
      </c>
      <c r="F35" s="84">
        <v>0</v>
      </c>
      <c r="G35" s="84">
        <v>0</v>
      </c>
      <c r="H35" s="85">
        <v>0</v>
      </c>
    </row>
    <row r="36" spans="1:8" ht="33" customHeight="1">
      <c r="A36" s="86" t="s">
        <v>51</v>
      </c>
      <c r="B36" s="97" t="s">
        <v>34</v>
      </c>
      <c r="C36" s="89" t="s">
        <v>35</v>
      </c>
      <c r="D36" s="89">
        <v>1</v>
      </c>
      <c r="E36" s="89">
        <v>0</v>
      </c>
      <c r="F36" s="89">
        <v>0</v>
      </c>
      <c r="G36" s="89">
        <v>0</v>
      </c>
      <c r="H36" s="90">
        <v>1</v>
      </c>
    </row>
    <row r="37" spans="1:8" ht="33" customHeight="1" thickBot="1">
      <c r="A37" s="98" t="s">
        <v>52</v>
      </c>
      <c r="B37" s="99" t="s">
        <v>34</v>
      </c>
      <c r="C37" s="100" t="s">
        <v>35</v>
      </c>
      <c r="D37" s="100">
        <v>1</v>
      </c>
      <c r="E37" s="100">
        <v>0</v>
      </c>
      <c r="F37" s="100">
        <v>0</v>
      </c>
      <c r="G37" s="100">
        <v>0</v>
      </c>
      <c r="H37" s="101">
        <v>1</v>
      </c>
    </row>
    <row r="38" spans="1:8" ht="15.75" thickTop="1"/>
  </sheetData>
  <mergeCells count="4">
    <mergeCell ref="A18:H18"/>
    <mergeCell ref="A12:H12"/>
    <mergeCell ref="A13:A17"/>
    <mergeCell ref="B13:B17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598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workbookViewId="0">
      <selection activeCell="A8" sqref="A8"/>
    </sheetView>
  </sheetViews>
  <sheetFormatPr baseColWidth="10" defaultRowHeight="15.75"/>
  <cols>
    <col min="1" max="1" width="2.42578125" style="1" customWidth="1"/>
    <col min="2" max="2" width="46.28515625" style="1" customWidth="1"/>
    <col min="3" max="3" width="9.7109375" style="1" customWidth="1"/>
    <col min="4" max="4" width="11" style="1" customWidth="1"/>
    <col min="5" max="12" width="14.7109375" style="1" customWidth="1"/>
    <col min="13" max="16384" width="11.42578125" style="1"/>
  </cols>
  <sheetData>
    <row r="1" spans="1:30" ht="21">
      <c r="B1" s="2" t="s">
        <v>162</v>
      </c>
    </row>
    <row r="2" spans="1:30" ht="18.75">
      <c r="A2" s="3"/>
      <c r="B2" s="4" t="s">
        <v>0</v>
      </c>
    </row>
    <row r="3" spans="1:30">
      <c r="A3" s="3"/>
      <c r="B3" s="3"/>
    </row>
    <row r="4" spans="1:30" ht="16.5" thickBot="1">
      <c r="B4" s="300" t="s">
        <v>1</v>
      </c>
      <c r="C4" s="300"/>
      <c r="D4" s="300"/>
      <c r="E4" s="5"/>
      <c r="F4" s="5"/>
      <c r="G4" s="5"/>
      <c r="H4" s="5"/>
      <c r="I4" s="5"/>
      <c r="J4" s="5"/>
      <c r="K4" s="5"/>
      <c r="L4" s="6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</row>
    <row r="5" spans="1:30" s="309" customFormat="1">
      <c r="B5" s="301" t="s">
        <v>2</v>
      </c>
      <c r="C5" s="303" t="s">
        <v>3</v>
      </c>
      <c r="D5" s="7" t="s">
        <v>4</v>
      </c>
      <c r="E5" s="8">
        <v>2022</v>
      </c>
      <c r="F5" s="9">
        <v>2022</v>
      </c>
      <c r="G5" s="9">
        <v>2022</v>
      </c>
      <c r="H5" s="9">
        <v>2022</v>
      </c>
      <c r="I5" s="9">
        <v>2022</v>
      </c>
      <c r="J5" s="9">
        <v>2021</v>
      </c>
      <c r="K5" s="9">
        <v>2022</v>
      </c>
      <c r="L5" s="10">
        <v>2023</v>
      </c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</row>
    <row r="6" spans="1:30" s="309" customFormat="1">
      <c r="B6" s="302"/>
      <c r="C6" s="304"/>
      <c r="D6" s="11" t="s">
        <v>5</v>
      </c>
      <c r="E6" s="12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12</v>
      </c>
      <c r="L6" s="14" t="s">
        <v>13</v>
      </c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</row>
    <row r="7" spans="1:30" s="309" customFormat="1" ht="16.5" thickBot="1">
      <c r="B7" s="302"/>
      <c r="C7" s="304"/>
      <c r="D7" s="15" t="s">
        <v>14</v>
      </c>
      <c r="E7" s="16" t="s">
        <v>15</v>
      </c>
      <c r="F7" s="17" t="s">
        <v>15</v>
      </c>
      <c r="G7" s="17" t="s">
        <v>15</v>
      </c>
      <c r="H7" s="17" t="s">
        <v>15</v>
      </c>
      <c r="I7" s="17"/>
      <c r="J7" s="17"/>
      <c r="K7" s="17" t="s">
        <v>16</v>
      </c>
      <c r="L7" s="18" t="s">
        <v>16</v>
      </c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</row>
    <row r="8" spans="1:30" s="309" customFormat="1">
      <c r="B8" s="305" t="s">
        <v>17</v>
      </c>
      <c r="C8" s="306"/>
      <c r="D8" s="307"/>
      <c r="E8" s="19"/>
      <c r="F8" s="19"/>
      <c r="G8" s="19"/>
      <c r="H8" s="19"/>
      <c r="I8" s="19"/>
      <c r="J8" s="19"/>
      <c r="K8" s="19"/>
      <c r="L8" s="20"/>
    </row>
    <row r="9" spans="1:30" s="311" customFormat="1">
      <c r="B9" s="21" t="s">
        <v>18</v>
      </c>
      <c r="C9" s="22"/>
      <c r="D9" s="22"/>
      <c r="E9" s="22"/>
      <c r="F9" s="22"/>
      <c r="G9" s="22"/>
      <c r="H9" s="22"/>
      <c r="I9" s="22"/>
      <c r="J9" s="22"/>
      <c r="K9" s="22"/>
      <c r="L9" s="23"/>
    </row>
    <row r="10" spans="1:30" s="309" customFormat="1">
      <c r="B10" s="24" t="s">
        <v>19</v>
      </c>
      <c r="C10" s="25"/>
      <c r="D10" s="25"/>
      <c r="E10" s="26"/>
      <c r="F10" s="26"/>
      <c r="G10" s="26"/>
      <c r="H10" s="26"/>
      <c r="I10" s="26"/>
      <c r="J10" s="26"/>
      <c r="K10" s="26"/>
      <c r="L10" s="27"/>
    </row>
    <row r="11" spans="1:30" s="309" customFormat="1">
      <c r="B11" s="28" t="s">
        <v>20</v>
      </c>
      <c r="C11" s="29" t="s">
        <v>21</v>
      </c>
      <c r="D11" s="30" t="s">
        <v>22</v>
      </c>
      <c r="E11" s="31">
        <v>311</v>
      </c>
      <c r="F11" s="31"/>
      <c r="G11" s="32"/>
      <c r="H11" s="33"/>
      <c r="I11" s="34">
        <f t="shared" ref="I11:I14" si="0">SUM(E11:H11)</f>
        <v>311</v>
      </c>
      <c r="J11" s="34">
        <v>897</v>
      </c>
      <c r="K11" s="35">
        <v>1001</v>
      </c>
      <c r="L11" s="36">
        <v>1000</v>
      </c>
    </row>
    <row r="12" spans="1:30" s="311" customFormat="1">
      <c r="B12" s="37" t="s">
        <v>23</v>
      </c>
      <c r="C12" s="29" t="s">
        <v>21</v>
      </c>
      <c r="D12" s="30" t="s">
        <v>22</v>
      </c>
      <c r="E12" s="38"/>
      <c r="F12" s="38"/>
      <c r="G12" s="32"/>
      <c r="H12" s="39"/>
      <c r="I12" s="34">
        <f t="shared" si="0"/>
        <v>0</v>
      </c>
      <c r="J12" s="35"/>
      <c r="K12" s="35"/>
      <c r="L12" s="40"/>
    </row>
    <row r="13" spans="1:30" s="311" customFormat="1">
      <c r="B13" s="37" t="s">
        <v>24</v>
      </c>
      <c r="C13" s="29" t="s">
        <v>21</v>
      </c>
      <c r="D13" s="30" t="s">
        <v>22</v>
      </c>
      <c r="E13" s="38">
        <v>8</v>
      </c>
      <c r="F13" s="38"/>
      <c r="G13" s="32"/>
      <c r="H13" s="39"/>
      <c r="I13" s="34">
        <f t="shared" si="0"/>
        <v>8</v>
      </c>
      <c r="J13" s="35">
        <v>85</v>
      </c>
      <c r="K13" s="35">
        <v>135</v>
      </c>
      <c r="L13" s="40">
        <v>100</v>
      </c>
    </row>
    <row r="14" spans="1:30" s="311" customFormat="1">
      <c r="B14" s="37" t="s">
        <v>163</v>
      </c>
      <c r="C14" s="29" t="s">
        <v>21</v>
      </c>
      <c r="D14" s="30" t="s">
        <v>22</v>
      </c>
      <c r="E14" s="38">
        <v>84</v>
      </c>
      <c r="F14" s="38"/>
      <c r="G14" s="32"/>
      <c r="H14" s="39"/>
      <c r="I14" s="34">
        <f t="shared" si="0"/>
        <v>84</v>
      </c>
      <c r="J14" s="35">
        <v>1517</v>
      </c>
      <c r="K14" s="41" t="s">
        <v>164</v>
      </c>
      <c r="L14" s="312" t="s">
        <v>164</v>
      </c>
    </row>
    <row r="15" spans="1:30" s="311" customFormat="1" ht="16.5" thickBot="1">
      <c r="B15" s="42"/>
      <c r="C15" s="43"/>
      <c r="D15" s="43"/>
      <c r="E15" s="43"/>
      <c r="F15" s="43"/>
      <c r="G15" s="43"/>
      <c r="H15" s="43"/>
      <c r="I15" s="43"/>
      <c r="J15" s="43"/>
      <c r="K15" s="43"/>
      <c r="L15" s="44"/>
    </row>
    <row r="16" spans="1:30" s="313" customFormat="1">
      <c r="B16" s="314" t="s">
        <v>165</v>
      </c>
      <c r="C16" s="315"/>
      <c r="D16" s="315"/>
      <c r="E16" s="316"/>
      <c r="F16" s="316"/>
      <c r="G16" s="316"/>
      <c r="H16" s="316"/>
      <c r="I16" s="316"/>
      <c r="J16" s="316"/>
      <c r="K16" s="316"/>
    </row>
    <row r="17" spans="2:12" ht="18.75">
      <c r="B17" s="317"/>
      <c r="C17" s="318"/>
      <c r="D17" s="318"/>
      <c r="E17" s="318"/>
      <c r="F17" s="318"/>
      <c r="G17" s="318"/>
      <c r="H17" s="318"/>
      <c r="I17" s="318"/>
      <c r="J17" s="318"/>
      <c r="K17" s="318"/>
      <c r="L17" s="318"/>
    </row>
  </sheetData>
  <mergeCells count="4">
    <mergeCell ref="B5:B7"/>
    <mergeCell ref="B4:D4"/>
    <mergeCell ref="C5:C7"/>
    <mergeCell ref="B8:D8"/>
  </mergeCells>
  <pageMargins left="0.31496062992125984" right="0.31496062992125984" top="0.74803149606299213" bottom="0.74803149606299213" header="0.31496062992125984" footer="0.31496062992125984"/>
  <pageSetup paperSize="9" scale="75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Subsecretaria</vt:lpstr>
      <vt:lpstr>Hidraulica</vt:lpstr>
      <vt:lpstr>Ampliacion</vt:lpstr>
      <vt:lpstr>Mantenimiento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lbecerra</dc:creator>
  <cp:lastModifiedBy>lbecerra</cp:lastModifiedBy>
  <cp:lastPrinted>2022-05-13T14:22:51Z</cp:lastPrinted>
  <dcterms:created xsi:type="dcterms:W3CDTF">2022-02-21T18:54:30Z</dcterms:created>
  <dcterms:modified xsi:type="dcterms:W3CDTF">2022-05-13T14:23:19Z</dcterms:modified>
</cp:coreProperties>
</file>